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495" windowHeight="12705" activeTab="0"/>
  </bookViews>
  <sheets>
    <sheet name="i14" sheetId="1" r:id="rId1"/>
  </sheets>
  <definedNames>
    <definedName name="_xlnm.Print_Area" localSheetId="0">'i14'!$A$1:$Z$32</definedName>
  </definedNames>
  <calcPr fullCalcOnLoad="1"/>
</workbook>
</file>

<file path=xl/sharedStrings.xml><?xml version="1.0" encoding="utf-8"?>
<sst xmlns="http://schemas.openxmlformats.org/spreadsheetml/2006/main" count="76" uniqueCount="63">
  <si>
    <t>医療施設</t>
  </si>
  <si>
    <t>第１４表　　病院の在院 ・ 外来患者延数 ，病床の種類 ・市郡別</t>
  </si>
  <si>
    <t>１４表</t>
  </si>
  <si>
    <t>　</t>
  </si>
  <si>
    <t>市　　郡</t>
  </si>
  <si>
    <t>在　　院　　患　　者　　延　　数</t>
  </si>
  <si>
    <t>新　入　院　患　者　数</t>
  </si>
  <si>
    <t>退　院　患　者　数</t>
  </si>
  <si>
    <t>外来
患者数</t>
  </si>
  <si>
    <t>市　郡</t>
  </si>
  <si>
    <t>総　数</t>
  </si>
  <si>
    <t>精神病院</t>
  </si>
  <si>
    <t>一般病院</t>
  </si>
  <si>
    <t>総数</t>
  </si>
  <si>
    <t>精神
病床</t>
  </si>
  <si>
    <t>感染症
病床</t>
  </si>
  <si>
    <t>結核
病床</t>
  </si>
  <si>
    <t>一般
病床</t>
  </si>
  <si>
    <t>療養
病床</t>
  </si>
  <si>
    <t>総数</t>
  </si>
  <si>
    <t>精神　　　　　　　病床</t>
  </si>
  <si>
    <t>介護療養
病床</t>
  </si>
  <si>
    <t>総</t>
  </si>
  <si>
    <t>市部</t>
  </si>
  <si>
    <t>市</t>
  </si>
  <si>
    <t>郡部</t>
  </si>
  <si>
    <t>郡</t>
  </si>
  <si>
    <t>大分市</t>
  </si>
  <si>
    <t>大</t>
  </si>
  <si>
    <t>別府市</t>
  </si>
  <si>
    <t>別</t>
  </si>
  <si>
    <t>中津市</t>
  </si>
  <si>
    <t>中</t>
  </si>
  <si>
    <t>日田市</t>
  </si>
  <si>
    <t>日</t>
  </si>
  <si>
    <t>佐伯市</t>
  </si>
  <si>
    <t>佐</t>
  </si>
  <si>
    <t>臼杵市</t>
  </si>
  <si>
    <t>臼</t>
  </si>
  <si>
    <t>津久見市</t>
  </si>
  <si>
    <t>津</t>
  </si>
  <si>
    <t>竹田市</t>
  </si>
  <si>
    <t>竹</t>
  </si>
  <si>
    <t>豊後高田市</t>
  </si>
  <si>
    <t>豊高</t>
  </si>
  <si>
    <t>杵築市</t>
  </si>
  <si>
    <t>杵</t>
  </si>
  <si>
    <t>宇佐市</t>
  </si>
  <si>
    <t>宇</t>
  </si>
  <si>
    <t>豊後大野市</t>
  </si>
  <si>
    <t>豊大</t>
  </si>
  <si>
    <t>由布市</t>
  </si>
  <si>
    <t>由</t>
  </si>
  <si>
    <t>国東市</t>
  </si>
  <si>
    <t>国</t>
  </si>
  <si>
    <t>東国東郡</t>
  </si>
  <si>
    <t>東</t>
  </si>
  <si>
    <t>速見郡</t>
  </si>
  <si>
    <t>速</t>
  </si>
  <si>
    <t>玖珠郡</t>
  </si>
  <si>
    <t>玖</t>
  </si>
  <si>
    <t>平成25年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</si>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</sst>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"/>
    <numFmt numFmtId="177" formatCode="#\ ###\ ##0;&quot;△&quot;#\ ###\ ##0;&quot;-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9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b/>
      <sz val="12"/>
      <name val="ＭＳ 明朝"/>
      <family val="1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/>
      <bottom style="hair"/>
    </border>
    <border>
      <left/>
      <right/>
      <top>
        <color indexed="63"/>
      </top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/>
      <top>
        <color indexed="63"/>
      </top>
      <bottom>
        <color indexed="63"/>
      </bottom>
    </border>
    <border>
      <left/>
      <right style="hair"/>
      <top>
        <color indexed="63"/>
      </top>
      <bottom>
        <color indexed="63"/>
      </bottom>
    </border>
    <border>
      <left style="hair"/>
      <right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/>
      <top/>
      <bottom style="medium"/>
    </border>
    <border>
      <left/>
      <right style="hair"/>
      <top/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3" fillId="0" borderId="0" xfId="61" applyFont="1" applyAlignment="1">
      <alignment horizontal="left" vertical="center"/>
      <protection/>
    </xf>
    <xf numFmtId="0" fontId="5" fillId="0" borderId="0" xfId="61" applyFont="1" applyAlignment="1">
      <alignment horizontal="center" vertical="center"/>
      <protection/>
    </xf>
    <xf numFmtId="0" fontId="6" fillId="0" borderId="0" xfId="61" applyFont="1" applyAlignment="1">
      <alignment vertical="center"/>
      <protection/>
    </xf>
    <xf numFmtId="0" fontId="6" fillId="0" borderId="10" xfId="6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5" fillId="0" borderId="11" xfId="61" applyFont="1" applyBorder="1" applyAlignment="1">
      <alignment horizontal="distributed" vertical="center" shrinkToFit="1"/>
      <protection/>
    </xf>
    <xf numFmtId="0" fontId="5" fillId="0" borderId="12" xfId="61" applyFont="1" applyBorder="1" applyAlignment="1">
      <alignment horizontal="center" vertical="center" shrinkToFit="1"/>
      <protection/>
    </xf>
    <xf numFmtId="0" fontId="3" fillId="0" borderId="11" xfId="61" applyFont="1" applyBorder="1" applyAlignment="1">
      <alignment horizontal="distributed" vertical="center" shrinkToFit="1"/>
      <protection/>
    </xf>
    <xf numFmtId="0" fontId="3" fillId="0" borderId="12" xfId="61" applyFont="1" applyBorder="1" applyAlignment="1">
      <alignment horizontal="center" vertical="center" shrinkToFit="1"/>
      <protection/>
    </xf>
    <xf numFmtId="0" fontId="3" fillId="0" borderId="13" xfId="61" applyFont="1" applyBorder="1" applyAlignment="1">
      <alignment horizontal="distributed" vertical="center" shrinkToFit="1"/>
      <protection/>
    </xf>
    <xf numFmtId="0" fontId="3" fillId="0" borderId="14" xfId="61" applyFont="1" applyBorder="1" applyAlignment="1">
      <alignment horizontal="center" vertical="center" shrinkToFit="1"/>
      <protection/>
    </xf>
    <xf numFmtId="0" fontId="9" fillId="0" borderId="15" xfId="61" applyFont="1" applyBorder="1" applyAlignment="1">
      <alignment horizontal="distributed" vertical="center" wrapText="1"/>
      <protection/>
    </xf>
    <xf numFmtId="0" fontId="9" fillId="0" borderId="16" xfId="61" applyFont="1" applyBorder="1" applyAlignment="1">
      <alignment horizontal="distributed" vertical="center" wrapText="1"/>
      <protection/>
    </xf>
    <xf numFmtId="0" fontId="9" fillId="0" borderId="17" xfId="61" applyFont="1" applyBorder="1" applyAlignment="1">
      <alignment horizontal="distributed" vertical="center" wrapText="1"/>
      <protection/>
    </xf>
    <xf numFmtId="177" fontId="9" fillId="0" borderId="12" xfId="61" applyNumberFormat="1" applyFont="1" applyBorder="1" applyAlignment="1" applyProtection="1">
      <alignment horizontal="right" vertical="center" shrinkToFit="1"/>
      <protection locked="0"/>
    </xf>
    <xf numFmtId="177" fontId="9" fillId="0" borderId="0" xfId="61" applyNumberFormat="1" applyFont="1" applyBorder="1" applyAlignment="1" applyProtection="1">
      <alignment horizontal="right" vertical="center" shrinkToFit="1"/>
      <protection locked="0"/>
    </xf>
    <xf numFmtId="177" fontId="11" fillId="0" borderId="0" xfId="61" applyNumberFormat="1" applyFont="1" applyBorder="1" applyAlignment="1" applyProtection="1">
      <alignment horizontal="right" vertical="center" shrinkToFit="1"/>
      <protection locked="0"/>
    </xf>
    <xf numFmtId="177" fontId="10" fillId="0" borderId="12" xfId="61" applyNumberFormat="1" applyFont="1" applyBorder="1" applyAlignment="1" applyProtection="1">
      <alignment horizontal="right" vertical="center" shrinkToFit="1"/>
      <protection locked="0"/>
    </xf>
    <xf numFmtId="177" fontId="10" fillId="0" borderId="0" xfId="61" applyNumberFormat="1" applyFont="1" applyBorder="1" applyAlignment="1" applyProtection="1">
      <alignment horizontal="right" vertical="center" shrinkToFit="1"/>
      <protection locked="0"/>
    </xf>
    <xf numFmtId="177" fontId="12" fillId="0" borderId="12" xfId="61" applyNumberFormat="1" applyFont="1" applyBorder="1" applyAlignment="1" applyProtection="1">
      <alignment horizontal="right" vertical="center" shrinkToFit="1"/>
      <protection locked="0"/>
    </xf>
    <xf numFmtId="177" fontId="12" fillId="0" borderId="0" xfId="61" applyNumberFormat="1" applyFont="1" applyBorder="1" applyAlignment="1" applyProtection="1">
      <alignment horizontal="right" vertical="center" shrinkToFit="1"/>
      <protection locked="0"/>
    </xf>
    <xf numFmtId="177" fontId="10" fillId="0" borderId="14" xfId="61" applyNumberFormat="1" applyFont="1" applyBorder="1" applyAlignment="1" applyProtection="1">
      <alignment horizontal="right" vertical="center" shrinkToFit="1"/>
      <protection locked="0"/>
    </xf>
    <xf numFmtId="177" fontId="12" fillId="0" borderId="10" xfId="61" applyNumberFormat="1" applyFont="1" applyBorder="1" applyAlignment="1" applyProtection="1">
      <alignment horizontal="right" vertical="center" shrinkToFit="1"/>
      <protection locked="0"/>
    </xf>
    <xf numFmtId="177" fontId="10" fillId="0" borderId="10" xfId="61" applyNumberFormat="1" applyFont="1" applyBorder="1" applyAlignment="1" applyProtection="1">
      <alignment horizontal="right" vertical="center" shrinkToFit="1"/>
      <protection locked="0"/>
    </xf>
    <xf numFmtId="177" fontId="9" fillId="0" borderId="10" xfId="61" applyNumberFormat="1" applyFont="1" applyBorder="1" applyAlignment="1" applyProtection="1">
      <alignment horizontal="right" vertical="center" shrinkToFit="1"/>
      <protection locked="0"/>
    </xf>
    <xf numFmtId="0" fontId="5" fillId="0" borderId="18" xfId="61" applyFont="1" applyBorder="1" applyAlignment="1">
      <alignment horizontal="distributed" vertical="center" shrinkToFit="1"/>
      <protection/>
    </xf>
    <xf numFmtId="177" fontId="10" fillId="0" borderId="19" xfId="61" applyNumberFormat="1" applyFont="1" applyBorder="1" applyAlignment="1" applyProtection="1">
      <alignment horizontal="right" vertical="center" shrinkToFit="1"/>
      <protection locked="0"/>
    </xf>
    <xf numFmtId="177" fontId="10" fillId="0" borderId="20" xfId="61" applyNumberFormat="1" applyFont="1" applyBorder="1" applyAlignment="1" applyProtection="1">
      <alignment horizontal="right" vertical="center" shrinkToFit="1"/>
      <protection locked="0"/>
    </xf>
    <xf numFmtId="0" fontId="5" fillId="0" borderId="21" xfId="61" applyFont="1" applyBorder="1" applyAlignment="1">
      <alignment horizontal="center" vertical="center" shrinkToFit="1"/>
      <protection/>
    </xf>
    <xf numFmtId="177" fontId="10" fillId="0" borderId="21" xfId="61" applyNumberFormat="1" applyFont="1" applyBorder="1" applyAlignment="1" applyProtection="1">
      <alignment horizontal="right" vertical="center" shrinkToFit="1"/>
      <protection locked="0"/>
    </xf>
    <xf numFmtId="177" fontId="10" fillId="0" borderId="22" xfId="61" applyNumberFormat="1" applyFont="1" applyBorder="1" applyAlignment="1" applyProtection="1">
      <alignment horizontal="right" vertical="center" shrinkToFit="1"/>
      <protection locked="0"/>
    </xf>
    <xf numFmtId="0" fontId="3" fillId="0" borderId="18" xfId="61" applyFont="1" applyBorder="1" applyAlignment="1">
      <alignment horizontal="distributed" vertical="center" shrinkToFit="1"/>
      <protection/>
    </xf>
    <xf numFmtId="177" fontId="12" fillId="0" borderId="22" xfId="61" applyNumberFormat="1" applyFont="1" applyBorder="1" applyAlignment="1" applyProtection="1">
      <alignment horizontal="right" vertical="center" shrinkToFit="1"/>
      <protection locked="0"/>
    </xf>
    <xf numFmtId="177" fontId="9" fillId="0" borderId="22" xfId="61" applyNumberFormat="1" applyFont="1" applyBorder="1" applyAlignment="1" applyProtection="1">
      <alignment horizontal="right" vertical="center" shrinkToFit="1"/>
      <protection locked="0"/>
    </xf>
    <xf numFmtId="0" fontId="3" fillId="0" borderId="21" xfId="61" applyFont="1" applyBorder="1" applyAlignment="1">
      <alignment horizontal="center" vertical="center" shrinkToFit="1"/>
      <protection/>
    </xf>
    <xf numFmtId="177" fontId="10" fillId="0" borderId="23" xfId="61" applyNumberFormat="1" applyFont="1" applyBorder="1" applyAlignment="1" applyProtection="1">
      <alignment horizontal="right" vertical="center" shrinkToFit="1"/>
      <protection locked="0"/>
    </xf>
    <xf numFmtId="177" fontId="10" fillId="0" borderId="24" xfId="61" applyNumberFormat="1" applyFont="1" applyBorder="1" applyAlignment="1" applyProtection="1">
      <alignment horizontal="right" vertical="center" shrinkToFit="1"/>
      <protection locked="0"/>
    </xf>
    <xf numFmtId="177" fontId="9" fillId="0" borderId="25" xfId="61" applyNumberFormat="1" applyFont="1" applyBorder="1" applyAlignment="1" applyProtection="1">
      <alignment horizontal="right" vertical="center" shrinkToFit="1"/>
      <protection locked="0"/>
    </xf>
    <xf numFmtId="177" fontId="9" fillId="0" borderId="26" xfId="61" applyNumberFormat="1" applyFont="1" applyBorder="1" applyAlignment="1" applyProtection="1">
      <alignment horizontal="right" vertical="center" shrinkToFit="1"/>
      <protection locked="0"/>
    </xf>
    <xf numFmtId="177" fontId="10" fillId="0" borderId="25" xfId="61" applyNumberFormat="1" applyFont="1" applyBorder="1" applyAlignment="1" applyProtection="1">
      <alignment horizontal="right" vertical="center" shrinkToFit="1"/>
      <protection locked="0"/>
    </xf>
    <xf numFmtId="177" fontId="10" fillId="0" borderId="26" xfId="61" applyNumberFormat="1" applyFont="1" applyBorder="1" applyAlignment="1" applyProtection="1">
      <alignment horizontal="right" vertical="center" shrinkToFit="1"/>
      <protection locked="0"/>
    </xf>
    <xf numFmtId="177" fontId="10" fillId="0" borderId="27" xfId="61" applyNumberFormat="1" applyFont="1" applyBorder="1" applyAlignment="1" applyProtection="1">
      <alignment horizontal="right" vertical="center" shrinkToFit="1"/>
      <protection locked="0"/>
    </xf>
    <xf numFmtId="177" fontId="10" fillId="0" borderId="28" xfId="61" applyNumberFormat="1" applyFont="1" applyBorder="1" applyAlignment="1" applyProtection="1">
      <alignment horizontal="right" vertical="center" shrinkToFit="1"/>
      <protection locked="0"/>
    </xf>
    <xf numFmtId="177" fontId="12" fillId="0" borderId="25" xfId="61" applyNumberFormat="1" applyFont="1" applyBorder="1" applyAlignment="1" applyProtection="1">
      <alignment horizontal="right" vertical="center" shrinkToFit="1"/>
      <protection locked="0"/>
    </xf>
    <xf numFmtId="177" fontId="9" fillId="0" borderId="0" xfId="61" applyNumberFormat="1" applyFont="1" applyBorder="1" applyAlignment="1">
      <alignment vertical="center" shrinkToFit="1"/>
      <protection/>
    </xf>
    <xf numFmtId="177" fontId="12" fillId="0" borderId="27" xfId="61" applyNumberFormat="1" applyFont="1" applyBorder="1" applyAlignment="1" applyProtection="1">
      <alignment horizontal="right" vertical="center" shrinkToFit="1"/>
      <protection locked="0"/>
    </xf>
    <xf numFmtId="177" fontId="9" fillId="0" borderId="28" xfId="61" applyNumberFormat="1" applyFont="1" applyBorder="1" applyAlignment="1" applyProtection="1">
      <alignment horizontal="right" vertical="center" shrinkToFit="1"/>
      <protection locked="0"/>
    </xf>
    <xf numFmtId="177" fontId="12" fillId="0" borderId="29" xfId="61" applyNumberFormat="1" applyFont="1" applyBorder="1" applyAlignment="1" applyProtection="1">
      <alignment horizontal="right" vertical="center" shrinkToFit="1"/>
      <protection locked="0"/>
    </xf>
    <xf numFmtId="177" fontId="9" fillId="0" borderId="30" xfId="61" applyNumberFormat="1" applyFont="1" applyBorder="1" applyAlignment="1" applyProtection="1">
      <alignment horizontal="right" vertical="center" shrinkToFit="1"/>
      <protection locked="0"/>
    </xf>
    <xf numFmtId="177" fontId="9" fillId="0" borderId="25" xfId="61" applyNumberFormat="1" applyFont="1" applyBorder="1" applyAlignment="1">
      <alignment vertical="center" shrinkToFit="1"/>
      <protection/>
    </xf>
    <xf numFmtId="177" fontId="9" fillId="0" borderId="22" xfId="61" applyNumberFormat="1" applyFont="1" applyBorder="1" applyAlignment="1">
      <alignment horizontal="right" vertical="center" shrinkToFit="1"/>
      <protection/>
    </xf>
    <xf numFmtId="177" fontId="9" fillId="0" borderId="0" xfId="61" applyNumberFormat="1" applyFont="1" applyBorder="1" applyAlignment="1">
      <alignment horizontal="right" vertical="center" shrinkToFit="1"/>
      <protection/>
    </xf>
    <xf numFmtId="177" fontId="9" fillId="0" borderId="10" xfId="61" applyNumberFormat="1" applyFont="1" applyBorder="1" applyAlignment="1">
      <alignment horizontal="right" vertical="center" shrinkToFit="1"/>
      <protection/>
    </xf>
    <xf numFmtId="177" fontId="9" fillId="0" borderId="27" xfId="61" applyNumberFormat="1" applyFont="1" applyBorder="1" applyAlignment="1">
      <alignment horizontal="right" vertical="center" shrinkToFit="1"/>
      <protection/>
    </xf>
    <xf numFmtId="177" fontId="9" fillId="0" borderId="25" xfId="61" applyNumberFormat="1" applyFont="1" applyBorder="1" applyAlignment="1">
      <alignment horizontal="right" vertical="center" shrinkToFit="1"/>
      <protection/>
    </xf>
    <xf numFmtId="177" fontId="9" fillId="0" borderId="29" xfId="61" applyNumberFormat="1" applyFont="1" applyBorder="1" applyAlignment="1">
      <alignment horizontal="right" vertical="center" shrinkToFit="1"/>
      <protection/>
    </xf>
    <xf numFmtId="177" fontId="10" fillId="0" borderId="31" xfId="61" applyNumberFormat="1" applyFont="1" applyBorder="1" applyAlignment="1" applyProtection="1">
      <alignment horizontal="right" vertical="center" shrinkToFit="1"/>
      <protection locked="0"/>
    </xf>
    <xf numFmtId="177" fontId="10" fillId="0" borderId="32" xfId="61" applyNumberFormat="1" applyFont="1" applyBorder="1" applyAlignment="1" applyProtection="1">
      <alignment horizontal="right" vertical="center" shrinkToFit="1"/>
      <protection locked="0"/>
    </xf>
    <xf numFmtId="177" fontId="10" fillId="0" borderId="33" xfId="61" applyNumberFormat="1" applyFont="1" applyBorder="1" applyAlignment="1" applyProtection="1">
      <alignment horizontal="right" vertical="center" shrinkToFit="1"/>
      <protection locked="0"/>
    </xf>
    <xf numFmtId="0" fontId="9" fillId="0" borderId="34" xfId="61" applyFont="1" applyBorder="1" applyAlignment="1">
      <alignment horizontal="distributed" vertical="center" wrapText="1"/>
      <protection/>
    </xf>
    <xf numFmtId="0" fontId="9" fillId="0" borderId="35" xfId="61" applyFont="1" applyBorder="1" applyAlignment="1">
      <alignment horizontal="distributed" vertical="center" wrapText="1"/>
      <protection/>
    </xf>
    <xf numFmtId="0" fontId="9" fillId="0" borderId="16" xfId="61" applyFont="1" applyBorder="1" applyAlignment="1">
      <alignment horizontal="distributed" vertical="center" wrapText="1"/>
      <protection/>
    </xf>
    <xf numFmtId="0" fontId="9" fillId="0" borderId="36" xfId="61" applyFont="1" applyBorder="1" applyAlignment="1">
      <alignment horizontal="distributed" vertical="center" wrapText="1"/>
      <protection/>
    </xf>
    <xf numFmtId="0" fontId="8" fillId="0" borderId="0" xfId="61" applyFont="1" applyAlignment="1">
      <alignment horizontal="center" vertical="center"/>
      <protection/>
    </xf>
    <xf numFmtId="176" fontId="6" fillId="0" borderId="10" xfId="61" applyNumberFormat="1" applyFont="1" applyBorder="1" applyAlignment="1">
      <alignment horizontal="right" vertical="center"/>
      <protection/>
    </xf>
    <xf numFmtId="0" fontId="9" fillId="0" borderId="37" xfId="61" applyFont="1" applyBorder="1" applyAlignment="1">
      <alignment horizontal="distributed" vertical="center" wrapText="1"/>
      <protection/>
    </xf>
    <xf numFmtId="0" fontId="9" fillId="0" borderId="15" xfId="61" applyFont="1" applyBorder="1" applyAlignment="1">
      <alignment horizontal="distributed" vertical="center" wrapText="1"/>
      <protection/>
    </xf>
    <xf numFmtId="0" fontId="9" fillId="0" borderId="36" xfId="61" applyFont="1" applyBorder="1" applyAlignment="1">
      <alignment horizontal="distributed" vertical="center" wrapText="1" shrinkToFit="1"/>
      <protection/>
    </xf>
    <xf numFmtId="0" fontId="9" fillId="0" borderId="35" xfId="61" applyFont="1" applyBorder="1" applyAlignment="1">
      <alignment horizontal="distributed" vertical="center" wrapText="1" shrinkToFit="1"/>
      <protection/>
    </xf>
    <xf numFmtId="0" fontId="9" fillId="0" borderId="16" xfId="61" applyFont="1" applyBorder="1" applyAlignment="1">
      <alignment horizontal="distributed" vertical="center" wrapText="1" shrinkToFit="1"/>
      <protection/>
    </xf>
    <xf numFmtId="0" fontId="9" fillId="0" borderId="38" xfId="61" applyFont="1" applyBorder="1" applyAlignment="1">
      <alignment horizontal="distributed" vertical="center" wrapText="1"/>
      <protection/>
    </xf>
    <xf numFmtId="0" fontId="9" fillId="0" borderId="12" xfId="61" applyFont="1" applyBorder="1" applyAlignment="1">
      <alignment horizontal="distributed" vertical="center" wrapText="1"/>
      <protection/>
    </xf>
    <xf numFmtId="0" fontId="9" fillId="0" borderId="39" xfId="61" applyFont="1" applyBorder="1" applyAlignment="1">
      <alignment horizontal="distributed" vertical="center" wrapText="1"/>
      <protection/>
    </xf>
    <xf numFmtId="0" fontId="9" fillId="0" borderId="40" xfId="61" applyFont="1" applyBorder="1" applyAlignment="1">
      <alignment horizontal="center" vertical="center" wrapText="1" shrinkToFit="1"/>
      <protection/>
    </xf>
    <xf numFmtId="0" fontId="9" fillId="0" borderId="41" xfId="61" applyFont="1" applyBorder="1" applyAlignment="1">
      <alignment horizontal="center" vertical="center" wrapText="1" shrinkToFit="1"/>
      <protection/>
    </xf>
    <xf numFmtId="0" fontId="9" fillId="0" borderId="42" xfId="61" applyFont="1" applyBorder="1" applyAlignment="1">
      <alignment horizontal="center" vertical="center" wrapText="1" shrinkToFit="1"/>
      <protection/>
    </xf>
    <xf numFmtId="0" fontId="9" fillId="0" borderId="43" xfId="61" applyFont="1" applyBorder="1" applyAlignment="1">
      <alignment horizontal="center" vertical="center"/>
      <protection/>
    </xf>
    <xf numFmtId="0" fontId="9" fillId="0" borderId="11" xfId="61" applyFont="1" applyBorder="1" applyAlignment="1">
      <alignment horizontal="center" vertical="center"/>
      <protection/>
    </xf>
    <xf numFmtId="0" fontId="9" fillId="0" borderId="15" xfId="61" applyFont="1" applyBorder="1" applyAlignment="1">
      <alignment horizontal="center" vertical="center"/>
      <protection/>
    </xf>
    <xf numFmtId="0" fontId="9" fillId="0" borderId="44" xfId="61" applyFont="1" applyBorder="1" applyAlignment="1">
      <alignment horizontal="center" vertical="center"/>
      <protection/>
    </xf>
    <xf numFmtId="0" fontId="9" fillId="0" borderId="45" xfId="61" applyFont="1" applyBorder="1" applyAlignment="1">
      <alignment horizontal="center" vertical="center"/>
      <protection/>
    </xf>
    <xf numFmtId="0" fontId="9" fillId="0" borderId="46" xfId="61" applyFont="1" applyBorder="1" applyAlignment="1">
      <alignment horizontal="center" vertical="center"/>
      <protection/>
    </xf>
    <xf numFmtId="0" fontId="9" fillId="0" borderId="47" xfId="61" applyFont="1" applyBorder="1" applyAlignment="1">
      <alignment horizontal="center" vertical="center" textRotation="255"/>
      <protection/>
    </xf>
    <xf numFmtId="0" fontId="9" fillId="0" borderId="12" xfId="61" applyFont="1" applyBorder="1" applyAlignment="1">
      <alignment horizontal="center" vertical="center" textRotation="255"/>
      <protection/>
    </xf>
    <xf numFmtId="0" fontId="9" fillId="0" borderId="39" xfId="61" applyFont="1" applyBorder="1" applyAlignment="1">
      <alignment horizontal="center" vertical="center" textRotation="255"/>
      <protection/>
    </xf>
    <xf numFmtId="0" fontId="9" fillId="0" borderId="36" xfId="61" applyFont="1" applyBorder="1" applyAlignment="1">
      <alignment horizontal="distributed" vertical="center"/>
      <protection/>
    </xf>
    <xf numFmtId="0" fontId="9" fillId="0" borderId="35" xfId="61" applyFont="1" applyBorder="1" applyAlignment="1">
      <alignment horizontal="distributed" vertical="center"/>
      <protection/>
    </xf>
    <xf numFmtId="0" fontId="9" fillId="0" borderId="16" xfId="61" applyFont="1" applyBorder="1" applyAlignment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i1314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tabSelected="1" zoomScale="80" zoomScaleNormal="80" zoomScalePageLayoutView="0" workbookViewId="0" topLeftCell="A1">
      <pane xSplit="1" ySplit="8" topLeftCell="B9" activePane="bottomRight" state="frozen"/>
      <selection pane="topLeft" activeCell="A3" sqref="A3"/>
      <selection pane="topRight" activeCell="G15" sqref="G15"/>
      <selection pane="bottomLeft" activeCell="A8" sqref="A8"/>
      <selection pane="bottomRight" activeCell="A3" sqref="A3"/>
    </sheetView>
  </sheetViews>
  <sheetFormatPr defaultColWidth="12" defaultRowHeight="12"/>
  <cols>
    <col min="1" max="1" width="17.83203125" style="3" customWidth="1"/>
    <col min="2" max="2" width="15.66015625" style="3" customWidth="1"/>
    <col min="3" max="3" width="15" style="3" customWidth="1"/>
    <col min="4" max="4" width="15.66015625" style="3" customWidth="1"/>
    <col min="5" max="5" width="15" style="3" customWidth="1"/>
    <col min="6" max="6" width="13.16015625" style="3" customWidth="1"/>
    <col min="7" max="12" width="15" style="3" customWidth="1"/>
    <col min="13" max="14" width="13.16015625" style="3" customWidth="1"/>
    <col min="15" max="19" width="15" style="3" customWidth="1"/>
    <col min="20" max="21" width="13.16015625" style="3" customWidth="1"/>
    <col min="22" max="25" width="15" style="3" customWidth="1"/>
    <col min="26" max="26" width="7" style="3" bestFit="1" customWidth="1"/>
    <col min="27" max="16384" width="12" style="3" customWidth="1"/>
  </cols>
  <sheetData>
    <row r="1" spans="1:26" ht="20.25" customHeight="1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2"/>
    </row>
    <row r="2" spans="1:26" ht="18.75" customHeight="1">
      <c r="A2" s="1" t="s">
        <v>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2"/>
    </row>
    <row r="3" spans="1:25" ht="16.5" customHeight="1">
      <c r="A3" s="3" t="s">
        <v>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</row>
    <row r="4" spans="1:26" ht="14.2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66" t="s">
        <v>61</v>
      </c>
      <c r="Z4" s="66"/>
    </row>
    <row r="5" spans="1:27" ht="22.5" customHeight="1">
      <c r="A5" s="78" t="s">
        <v>4</v>
      </c>
      <c r="B5" s="81" t="s">
        <v>5</v>
      </c>
      <c r="C5" s="82"/>
      <c r="D5" s="82"/>
      <c r="E5" s="82"/>
      <c r="F5" s="82"/>
      <c r="G5" s="82"/>
      <c r="H5" s="82"/>
      <c r="I5" s="82"/>
      <c r="J5" s="83"/>
      <c r="K5" s="81" t="s">
        <v>6</v>
      </c>
      <c r="L5" s="82"/>
      <c r="M5" s="82"/>
      <c r="N5" s="82"/>
      <c r="O5" s="82"/>
      <c r="P5" s="82"/>
      <c r="Q5" s="83"/>
      <c r="R5" s="81" t="s">
        <v>7</v>
      </c>
      <c r="S5" s="82"/>
      <c r="T5" s="82"/>
      <c r="U5" s="82"/>
      <c r="V5" s="82"/>
      <c r="W5" s="82"/>
      <c r="X5" s="83"/>
      <c r="Y5" s="61" t="s">
        <v>8</v>
      </c>
      <c r="Z5" s="84" t="s">
        <v>9</v>
      </c>
      <c r="AA5" s="5"/>
    </row>
    <row r="6" spans="1:27" ht="22.5" customHeight="1">
      <c r="A6" s="79"/>
      <c r="B6" s="87" t="s">
        <v>10</v>
      </c>
      <c r="C6" s="87" t="s">
        <v>11</v>
      </c>
      <c r="D6" s="75" t="s">
        <v>12</v>
      </c>
      <c r="E6" s="76"/>
      <c r="F6" s="76"/>
      <c r="G6" s="76"/>
      <c r="H6" s="76"/>
      <c r="I6" s="76"/>
      <c r="J6" s="77"/>
      <c r="K6" s="64" t="s">
        <v>13</v>
      </c>
      <c r="L6" s="69" t="s">
        <v>14</v>
      </c>
      <c r="M6" s="64" t="s">
        <v>15</v>
      </c>
      <c r="N6" s="64" t="s">
        <v>16</v>
      </c>
      <c r="O6" s="64" t="s">
        <v>17</v>
      </c>
      <c r="P6" s="72" t="s">
        <v>18</v>
      </c>
      <c r="Q6" s="67"/>
      <c r="R6" s="64" t="s">
        <v>13</v>
      </c>
      <c r="S6" s="69" t="s">
        <v>14</v>
      </c>
      <c r="T6" s="64" t="s">
        <v>15</v>
      </c>
      <c r="U6" s="64" t="s">
        <v>16</v>
      </c>
      <c r="V6" s="64" t="s">
        <v>17</v>
      </c>
      <c r="W6" s="72" t="s">
        <v>18</v>
      </c>
      <c r="X6" s="67"/>
      <c r="Y6" s="62"/>
      <c r="Z6" s="85"/>
      <c r="AA6" s="5"/>
    </row>
    <row r="7" spans="1:27" ht="22.5" customHeight="1">
      <c r="A7" s="79"/>
      <c r="B7" s="88"/>
      <c r="C7" s="88"/>
      <c r="D7" s="87" t="s">
        <v>19</v>
      </c>
      <c r="E7" s="69" t="s">
        <v>20</v>
      </c>
      <c r="F7" s="64" t="s">
        <v>15</v>
      </c>
      <c r="G7" s="64" t="s">
        <v>16</v>
      </c>
      <c r="H7" s="64" t="s">
        <v>17</v>
      </c>
      <c r="I7" s="72" t="s">
        <v>18</v>
      </c>
      <c r="J7" s="13"/>
      <c r="K7" s="62"/>
      <c r="L7" s="70"/>
      <c r="M7" s="62"/>
      <c r="N7" s="62"/>
      <c r="O7" s="62"/>
      <c r="P7" s="73"/>
      <c r="Q7" s="68"/>
      <c r="R7" s="62"/>
      <c r="S7" s="70"/>
      <c r="T7" s="62"/>
      <c r="U7" s="62"/>
      <c r="V7" s="62"/>
      <c r="W7" s="73"/>
      <c r="X7" s="68"/>
      <c r="Y7" s="62"/>
      <c r="Z7" s="85"/>
      <c r="AA7" s="5"/>
    </row>
    <row r="8" spans="1:27" ht="41.25" customHeight="1">
      <c r="A8" s="80"/>
      <c r="B8" s="89"/>
      <c r="C8" s="89"/>
      <c r="D8" s="89"/>
      <c r="E8" s="71"/>
      <c r="F8" s="63"/>
      <c r="G8" s="63"/>
      <c r="H8" s="63"/>
      <c r="I8" s="74"/>
      <c r="J8" s="14" t="s">
        <v>21</v>
      </c>
      <c r="K8" s="63"/>
      <c r="L8" s="71"/>
      <c r="M8" s="63"/>
      <c r="N8" s="63"/>
      <c r="O8" s="63"/>
      <c r="P8" s="74"/>
      <c r="Q8" s="15" t="s">
        <v>21</v>
      </c>
      <c r="R8" s="63"/>
      <c r="S8" s="71"/>
      <c r="T8" s="63"/>
      <c r="U8" s="63"/>
      <c r="V8" s="63"/>
      <c r="W8" s="74"/>
      <c r="X8" s="15" t="s">
        <v>21</v>
      </c>
      <c r="Y8" s="63"/>
      <c r="Z8" s="86"/>
      <c r="AA8" s="5"/>
    </row>
    <row r="9" spans="1:26" s="6" customFormat="1" ht="22.5" customHeight="1">
      <c r="A9" s="27" t="s">
        <v>19</v>
      </c>
      <c r="B9" s="28">
        <f aca="true" t="shared" si="0" ref="B9:X9">B11+B13</f>
        <v>6249782</v>
      </c>
      <c r="C9" s="37">
        <f t="shared" si="0"/>
        <v>1714296</v>
      </c>
      <c r="D9" s="29">
        <f>D11+D13</f>
        <v>4535486</v>
      </c>
      <c r="E9" s="29">
        <f>E11+E13</f>
        <v>60722</v>
      </c>
      <c r="F9" s="29">
        <f t="shared" si="0"/>
        <v>0</v>
      </c>
      <c r="G9" s="29">
        <f t="shared" si="0"/>
        <v>13656</v>
      </c>
      <c r="H9" s="29">
        <f t="shared" si="0"/>
        <v>3499400</v>
      </c>
      <c r="I9" s="29">
        <f t="shared" si="0"/>
        <v>961708</v>
      </c>
      <c r="J9" s="38">
        <f t="shared" si="0"/>
        <v>147380</v>
      </c>
      <c r="K9" s="29">
        <f>K11+K13</f>
        <v>182274</v>
      </c>
      <c r="L9" s="37">
        <f t="shared" si="0"/>
        <v>4382</v>
      </c>
      <c r="M9" s="29">
        <f t="shared" si="0"/>
        <v>0</v>
      </c>
      <c r="N9" s="29">
        <f t="shared" si="0"/>
        <v>176</v>
      </c>
      <c r="O9" s="29">
        <f t="shared" si="0"/>
        <v>174654</v>
      </c>
      <c r="P9" s="29">
        <f t="shared" si="0"/>
        <v>3062</v>
      </c>
      <c r="Q9" s="38">
        <f t="shared" si="0"/>
        <v>477</v>
      </c>
      <c r="R9" s="29">
        <f t="shared" si="0"/>
        <v>182679</v>
      </c>
      <c r="S9" s="37">
        <f t="shared" si="0"/>
        <v>4438</v>
      </c>
      <c r="T9" s="29">
        <f t="shared" si="0"/>
        <v>0</v>
      </c>
      <c r="U9" s="29">
        <f t="shared" si="0"/>
        <v>153</v>
      </c>
      <c r="V9" s="29">
        <f t="shared" si="0"/>
        <v>171697</v>
      </c>
      <c r="W9" s="29">
        <f t="shared" si="0"/>
        <v>6391</v>
      </c>
      <c r="X9" s="38">
        <f t="shared" si="0"/>
        <v>678</v>
      </c>
      <c r="Y9" s="29">
        <f>Y11+Y13</f>
        <v>5606864</v>
      </c>
      <c r="Z9" s="30" t="s">
        <v>22</v>
      </c>
    </row>
    <row r="10" spans="1:26" ht="12.75" customHeight="1">
      <c r="A10" s="9"/>
      <c r="B10" s="16"/>
      <c r="C10" s="39"/>
      <c r="D10" s="17"/>
      <c r="E10" s="17"/>
      <c r="F10" s="17"/>
      <c r="G10" s="17"/>
      <c r="H10" s="17"/>
      <c r="I10" s="17"/>
      <c r="J10" s="40"/>
      <c r="K10" s="17"/>
      <c r="L10" s="39"/>
      <c r="M10" s="17"/>
      <c r="N10" s="17"/>
      <c r="O10" s="17"/>
      <c r="P10" s="17"/>
      <c r="Q10" s="40"/>
      <c r="R10" s="18"/>
      <c r="S10" s="39"/>
      <c r="T10" s="17"/>
      <c r="U10" s="17"/>
      <c r="V10" s="17"/>
      <c r="W10" s="17"/>
      <c r="X10" s="40"/>
      <c r="Y10" s="18"/>
      <c r="Z10" s="10"/>
    </row>
    <row r="11" spans="1:26" s="6" customFormat="1" ht="22.5" customHeight="1">
      <c r="A11" s="7" t="s">
        <v>23</v>
      </c>
      <c r="B11" s="19">
        <f>SUM(B15:B28)</f>
        <v>6154637</v>
      </c>
      <c r="C11" s="41">
        <f>SUM(C15:C28)</f>
        <v>1714296</v>
      </c>
      <c r="D11" s="20">
        <f>SUM(D15:D28)</f>
        <v>4440341</v>
      </c>
      <c r="E11" s="20">
        <f>SUM(E15:E28)</f>
        <v>60722</v>
      </c>
      <c r="F11" s="20">
        <f aca="true" t="shared" si="1" ref="F11:X11">SUM(F15:F28)</f>
        <v>0</v>
      </c>
      <c r="G11" s="20">
        <f t="shared" si="1"/>
        <v>13656</v>
      </c>
      <c r="H11" s="20">
        <f t="shared" si="1"/>
        <v>3426163</v>
      </c>
      <c r="I11" s="20">
        <f t="shared" si="1"/>
        <v>939800</v>
      </c>
      <c r="J11" s="42">
        <f>SUM(J15:J28)</f>
        <v>147380</v>
      </c>
      <c r="K11" s="20">
        <f>SUM(K15:K28)</f>
        <v>178863</v>
      </c>
      <c r="L11" s="41">
        <f t="shared" si="1"/>
        <v>4382</v>
      </c>
      <c r="M11" s="20">
        <f t="shared" si="1"/>
        <v>0</v>
      </c>
      <c r="N11" s="20">
        <f t="shared" si="1"/>
        <v>176</v>
      </c>
      <c r="O11" s="20">
        <f t="shared" si="1"/>
        <v>171247</v>
      </c>
      <c r="P11" s="20">
        <f t="shared" si="1"/>
        <v>3058</v>
      </c>
      <c r="Q11" s="42">
        <f t="shared" si="1"/>
        <v>477</v>
      </c>
      <c r="R11" s="20">
        <f t="shared" si="1"/>
        <v>179263</v>
      </c>
      <c r="S11" s="41">
        <f t="shared" si="1"/>
        <v>4438</v>
      </c>
      <c r="T11" s="20">
        <f t="shared" si="1"/>
        <v>0</v>
      </c>
      <c r="U11" s="20">
        <f t="shared" si="1"/>
        <v>153</v>
      </c>
      <c r="V11" s="20">
        <f t="shared" si="1"/>
        <v>168628</v>
      </c>
      <c r="W11" s="20">
        <f t="shared" si="1"/>
        <v>6044</v>
      </c>
      <c r="X11" s="42">
        <f t="shared" si="1"/>
        <v>678</v>
      </c>
      <c r="Y11" s="20">
        <f>SUM(Y15:Y28)</f>
        <v>5428040</v>
      </c>
      <c r="Z11" s="8" t="s">
        <v>24</v>
      </c>
    </row>
    <row r="12" spans="1:26" ht="12.75" customHeight="1">
      <c r="A12" s="9"/>
      <c r="B12" s="16"/>
      <c r="C12" s="39"/>
      <c r="D12" s="17"/>
      <c r="E12" s="17"/>
      <c r="F12" s="17"/>
      <c r="G12" s="17"/>
      <c r="H12" s="17"/>
      <c r="I12" s="17"/>
      <c r="J12" s="40"/>
      <c r="K12" s="17"/>
      <c r="L12" s="39"/>
      <c r="M12" s="17"/>
      <c r="N12" s="17"/>
      <c r="O12" s="17"/>
      <c r="P12" s="17"/>
      <c r="Q12" s="40"/>
      <c r="R12" s="18"/>
      <c r="S12" s="39"/>
      <c r="T12" s="17"/>
      <c r="U12" s="17"/>
      <c r="V12" s="17"/>
      <c r="W12" s="17"/>
      <c r="X12" s="40"/>
      <c r="Y12" s="18"/>
      <c r="Z12" s="10"/>
    </row>
    <row r="13" spans="1:26" s="6" customFormat="1" ht="22.5" customHeight="1">
      <c r="A13" s="27" t="s">
        <v>25</v>
      </c>
      <c r="B13" s="31">
        <f>SUM(B30:B32)</f>
        <v>95145</v>
      </c>
      <c r="C13" s="43">
        <f>SUM(C30:C32)</f>
        <v>0</v>
      </c>
      <c r="D13" s="32">
        <f>SUM(D30:D32)</f>
        <v>95145</v>
      </c>
      <c r="E13" s="32">
        <f aca="true" t="shared" si="2" ref="E13:X13">SUM(E30:E32)</f>
        <v>0</v>
      </c>
      <c r="F13" s="32">
        <f t="shared" si="2"/>
        <v>0</v>
      </c>
      <c r="G13" s="32">
        <f t="shared" si="2"/>
        <v>0</v>
      </c>
      <c r="H13" s="32">
        <f t="shared" si="2"/>
        <v>73237</v>
      </c>
      <c r="I13" s="32">
        <f t="shared" si="2"/>
        <v>21908</v>
      </c>
      <c r="J13" s="44">
        <f t="shared" si="2"/>
        <v>0</v>
      </c>
      <c r="K13" s="32">
        <f>SUM(K30:K32)</f>
        <v>3411</v>
      </c>
      <c r="L13" s="43">
        <f t="shared" si="2"/>
        <v>0</v>
      </c>
      <c r="M13" s="32">
        <f t="shared" si="2"/>
        <v>0</v>
      </c>
      <c r="N13" s="32">
        <f t="shared" si="2"/>
        <v>0</v>
      </c>
      <c r="O13" s="32">
        <f t="shared" si="2"/>
        <v>3407</v>
      </c>
      <c r="P13" s="32">
        <f t="shared" si="2"/>
        <v>4</v>
      </c>
      <c r="Q13" s="44">
        <f t="shared" si="2"/>
        <v>0</v>
      </c>
      <c r="R13" s="32">
        <f>SUM(R30:R32)</f>
        <v>3416</v>
      </c>
      <c r="S13" s="43">
        <f t="shared" si="2"/>
        <v>0</v>
      </c>
      <c r="T13" s="32">
        <f t="shared" si="2"/>
        <v>0</v>
      </c>
      <c r="U13" s="32">
        <f t="shared" si="2"/>
        <v>0</v>
      </c>
      <c r="V13" s="32">
        <f t="shared" si="2"/>
        <v>3069</v>
      </c>
      <c r="W13" s="32">
        <f t="shared" si="2"/>
        <v>347</v>
      </c>
      <c r="X13" s="44">
        <f t="shared" si="2"/>
        <v>0</v>
      </c>
      <c r="Y13" s="32">
        <f>SUM(Y30:Y32)</f>
        <v>178824</v>
      </c>
      <c r="Z13" s="30" t="s">
        <v>26</v>
      </c>
    </row>
    <row r="14" spans="1:26" ht="12.75" customHeight="1">
      <c r="A14" s="9"/>
      <c r="B14" s="21"/>
      <c r="C14" s="45"/>
      <c r="D14" s="22"/>
      <c r="E14" s="46"/>
      <c r="F14" s="17"/>
      <c r="G14" s="17"/>
      <c r="H14" s="17"/>
      <c r="I14" s="17"/>
      <c r="J14" s="40"/>
      <c r="K14" s="20"/>
      <c r="L14" s="51"/>
      <c r="M14" s="17"/>
      <c r="N14" s="17"/>
      <c r="O14" s="17"/>
      <c r="P14" s="17"/>
      <c r="Q14" s="40"/>
      <c r="R14" s="18"/>
      <c r="S14" s="51"/>
      <c r="T14" s="17"/>
      <c r="U14" s="17"/>
      <c r="V14" s="17"/>
      <c r="W14" s="17"/>
      <c r="X14" s="40"/>
      <c r="Y14" s="18"/>
      <c r="Z14" s="10"/>
    </row>
    <row r="15" spans="1:26" ht="22.5" customHeight="1">
      <c r="A15" s="9" t="s">
        <v>27</v>
      </c>
      <c r="B15" s="19">
        <f>SUM(C15:D15)</f>
        <v>2305154</v>
      </c>
      <c r="C15" s="45">
        <v>900089</v>
      </c>
      <c r="D15" s="20">
        <f>SUM(E15:I15)</f>
        <v>1405065</v>
      </c>
      <c r="E15" s="53">
        <v>0</v>
      </c>
      <c r="F15" s="17">
        <v>0</v>
      </c>
      <c r="G15" s="17">
        <v>0</v>
      </c>
      <c r="H15" s="17">
        <v>1262151</v>
      </c>
      <c r="I15" s="17">
        <v>142914</v>
      </c>
      <c r="J15" s="40">
        <v>4940</v>
      </c>
      <c r="K15" s="20">
        <f>SUM(L15:P15)</f>
        <v>72652</v>
      </c>
      <c r="L15" s="56">
        <v>1773</v>
      </c>
      <c r="M15" s="17">
        <v>0</v>
      </c>
      <c r="N15" s="17">
        <v>0</v>
      </c>
      <c r="O15" s="17">
        <v>70474</v>
      </c>
      <c r="P15" s="17">
        <v>405</v>
      </c>
      <c r="Q15" s="40">
        <v>0</v>
      </c>
      <c r="R15" s="20">
        <f>SUM(S15:W15)</f>
        <v>72617</v>
      </c>
      <c r="S15" s="56">
        <v>1796</v>
      </c>
      <c r="T15" s="17">
        <v>0</v>
      </c>
      <c r="U15" s="17">
        <v>0</v>
      </c>
      <c r="V15" s="17">
        <v>69921</v>
      </c>
      <c r="W15" s="17">
        <v>900</v>
      </c>
      <c r="X15" s="40">
        <v>0</v>
      </c>
      <c r="Y15" s="22">
        <v>1858472</v>
      </c>
      <c r="Z15" s="10" t="s">
        <v>28</v>
      </c>
    </row>
    <row r="16" spans="1:26" ht="22.5" customHeight="1">
      <c r="A16" s="9" t="s">
        <v>29</v>
      </c>
      <c r="B16" s="19">
        <f aca="true" t="shared" si="3" ref="B16:B26">SUM(C16:D16)</f>
        <v>1184346</v>
      </c>
      <c r="C16" s="45">
        <v>236286</v>
      </c>
      <c r="D16" s="20">
        <f aca="true" t="shared" si="4" ref="D16:D32">SUM(E16:I16)</f>
        <v>948060</v>
      </c>
      <c r="E16" s="53">
        <v>9844</v>
      </c>
      <c r="F16" s="17">
        <v>0</v>
      </c>
      <c r="G16" s="17">
        <v>13656</v>
      </c>
      <c r="H16" s="17">
        <v>661945</v>
      </c>
      <c r="I16" s="17">
        <v>262615</v>
      </c>
      <c r="J16" s="40">
        <v>67342</v>
      </c>
      <c r="K16" s="20">
        <f aca="true" t="shared" si="5" ref="K16:K32">SUM(L16:P16)</f>
        <v>32322</v>
      </c>
      <c r="L16" s="56">
        <v>1071</v>
      </c>
      <c r="M16" s="17">
        <v>0</v>
      </c>
      <c r="N16" s="17">
        <v>176</v>
      </c>
      <c r="O16" s="17">
        <v>30237</v>
      </c>
      <c r="P16" s="17">
        <v>838</v>
      </c>
      <c r="Q16" s="40">
        <v>110</v>
      </c>
      <c r="R16" s="20">
        <f aca="true" t="shared" si="6" ref="R16:R32">SUM(S16:W16)</f>
        <v>32586</v>
      </c>
      <c r="S16" s="56">
        <v>1085</v>
      </c>
      <c r="T16" s="17">
        <v>0</v>
      </c>
      <c r="U16" s="17">
        <v>153</v>
      </c>
      <c r="V16" s="17">
        <v>29851</v>
      </c>
      <c r="W16" s="17">
        <v>1497</v>
      </c>
      <c r="X16" s="40">
        <v>195</v>
      </c>
      <c r="Y16" s="22">
        <v>913066</v>
      </c>
      <c r="Z16" s="10" t="s">
        <v>30</v>
      </c>
    </row>
    <row r="17" spans="1:26" ht="22.5" customHeight="1">
      <c r="A17" s="9" t="s">
        <v>31</v>
      </c>
      <c r="B17" s="19">
        <f t="shared" si="3"/>
        <v>387380</v>
      </c>
      <c r="C17" s="45">
        <v>50553</v>
      </c>
      <c r="D17" s="20">
        <f t="shared" si="4"/>
        <v>336827</v>
      </c>
      <c r="E17" s="53">
        <v>0</v>
      </c>
      <c r="F17" s="17">
        <v>0</v>
      </c>
      <c r="G17" s="17">
        <v>0</v>
      </c>
      <c r="H17" s="17">
        <v>257703</v>
      </c>
      <c r="I17" s="17">
        <v>79124</v>
      </c>
      <c r="J17" s="40">
        <v>506</v>
      </c>
      <c r="K17" s="20">
        <f t="shared" si="5"/>
        <v>14464</v>
      </c>
      <c r="L17" s="56">
        <v>62</v>
      </c>
      <c r="M17" s="17">
        <v>0</v>
      </c>
      <c r="N17" s="17">
        <v>0</v>
      </c>
      <c r="O17" s="17">
        <v>14374</v>
      </c>
      <c r="P17" s="17">
        <v>28</v>
      </c>
      <c r="Q17" s="40">
        <v>0</v>
      </c>
      <c r="R17" s="20">
        <f t="shared" si="6"/>
        <v>14456</v>
      </c>
      <c r="S17" s="56">
        <v>63</v>
      </c>
      <c r="T17" s="17">
        <v>0</v>
      </c>
      <c r="U17" s="17">
        <v>0</v>
      </c>
      <c r="V17" s="17">
        <v>14064</v>
      </c>
      <c r="W17" s="17">
        <v>329</v>
      </c>
      <c r="X17" s="40">
        <v>1</v>
      </c>
      <c r="Y17" s="22">
        <v>332791</v>
      </c>
      <c r="Z17" s="10" t="s">
        <v>32</v>
      </c>
    </row>
    <row r="18" spans="1:26" ht="22.5" customHeight="1">
      <c r="A18" s="9" t="s">
        <v>33</v>
      </c>
      <c r="B18" s="19">
        <f t="shared" si="3"/>
        <v>472244</v>
      </c>
      <c r="C18" s="45">
        <v>191842</v>
      </c>
      <c r="D18" s="20">
        <f t="shared" si="4"/>
        <v>280402</v>
      </c>
      <c r="E18" s="53">
        <v>0</v>
      </c>
      <c r="F18" s="17">
        <v>0</v>
      </c>
      <c r="G18" s="17">
        <v>0</v>
      </c>
      <c r="H18" s="17">
        <v>194830</v>
      </c>
      <c r="I18" s="17">
        <v>85572</v>
      </c>
      <c r="J18" s="40">
        <v>7972</v>
      </c>
      <c r="K18" s="20">
        <f t="shared" si="5"/>
        <v>10350</v>
      </c>
      <c r="L18" s="56">
        <v>505</v>
      </c>
      <c r="M18" s="17">
        <v>0</v>
      </c>
      <c r="N18" s="17">
        <v>0</v>
      </c>
      <c r="O18" s="17">
        <v>9205</v>
      </c>
      <c r="P18" s="17">
        <v>640</v>
      </c>
      <c r="Q18" s="40">
        <v>43</v>
      </c>
      <c r="R18" s="20">
        <f t="shared" si="6"/>
        <v>10347</v>
      </c>
      <c r="S18" s="56">
        <v>515</v>
      </c>
      <c r="T18" s="17">
        <v>0</v>
      </c>
      <c r="U18" s="17">
        <v>0</v>
      </c>
      <c r="V18" s="17">
        <v>9184</v>
      </c>
      <c r="W18" s="17">
        <v>648</v>
      </c>
      <c r="X18" s="40">
        <v>44</v>
      </c>
      <c r="Y18" s="22">
        <v>541580</v>
      </c>
      <c r="Z18" s="10" t="s">
        <v>34</v>
      </c>
    </row>
    <row r="19" spans="1:26" ht="22.5" customHeight="1">
      <c r="A19" s="9" t="s">
        <v>35</v>
      </c>
      <c r="B19" s="19">
        <f t="shared" si="3"/>
        <v>386863</v>
      </c>
      <c r="C19" s="45">
        <v>64412</v>
      </c>
      <c r="D19" s="20">
        <f t="shared" si="4"/>
        <v>322451</v>
      </c>
      <c r="E19" s="53">
        <v>0</v>
      </c>
      <c r="F19" s="17">
        <v>0</v>
      </c>
      <c r="G19" s="17">
        <v>0</v>
      </c>
      <c r="H19" s="17">
        <v>237139</v>
      </c>
      <c r="I19" s="17">
        <v>85312</v>
      </c>
      <c r="J19" s="40">
        <v>0</v>
      </c>
      <c r="K19" s="20">
        <f t="shared" si="5"/>
        <v>11621</v>
      </c>
      <c r="L19" s="56">
        <v>128</v>
      </c>
      <c r="M19" s="17">
        <v>0</v>
      </c>
      <c r="N19" s="17">
        <v>0</v>
      </c>
      <c r="O19" s="17">
        <v>11296</v>
      </c>
      <c r="P19" s="17">
        <v>197</v>
      </c>
      <c r="Q19" s="40">
        <v>0</v>
      </c>
      <c r="R19" s="20">
        <f t="shared" si="6"/>
        <v>11602</v>
      </c>
      <c r="S19" s="56">
        <v>127</v>
      </c>
      <c r="T19" s="17">
        <v>0</v>
      </c>
      <c r="U19" s="17">
        <v>0</v>
      </c>
      <c r="V19" s="17">
        <v>10732</v>
      </c>
      <c r="W19" s="17">
        <v>743</v>
      </c>
      <c r="X19" s="40">
        <v>0</v>
      </c>
      <c r="Y19" s="22">
        <v>453620</v>
      </c>
      <c r="Z19" s="10" t="s">
        <v>36</v>
      </c>
    </row>
    <row r="20" spans="1:26" ht="22.5" customHeight="1">
      <c r="A20" s="9" t="s">
        <v>37</v>
      </c>
      <c r="B20" s="19">
        <f>SUM(C20:D20)</f>
        <v>163506</v>
      </c>
      <c r="C20" s="45">
        <v>0</v>
      </c>
      <c r="D20" s="20">
        <f t="shared" si="4"/>
        <v>163506</v>
      </c>
      <c r="E20" s="53">
        <v>43193</v>
      </c>
      <c r="F20" s="17">
        <v>0</v>
      </c>
      <c r="G20" s="17">
        <v>0</v>
      </c>
      <c r="H20" s="17">
        <v>86051</v>
      </c>
      <c r="I20" s="17">
        <v>34262</v>
      </c>
      <c r="J20" s="40">
        <v>6414</v>
      </c>
      <c r="K20" s="20">
        <f t="shared" si="5"/>
        <v>2711</v>
      </c>
      <c r="L20" s="56">
        <v>178</v>
      </c>
      <c r="M20" s="17">
        <v>0</v>
      </c>
      <c r="N20" s="17">
        <v>0</v>
      </c>
      <c r="O20" s="17">
        <v>2422</v>
      </c>
      <c r="P20" s="17">
        <v>111</v>
      </c>
      <c r="Q20" s="40">
        <v>43</v>
      </c>
      <c r="R20" s="20">
        <f t="shared" si="6"/>
        <v>2700</v>
      </c>
      <c r="S20" s="56">
        <v>159</v>
      </c>
      <c r="T20" s="17">
        <v>0</v>
      </c>
      <c r="U20" s="17">
        <v>0</v>
      </c>
      <c r="V20" s="17">
        <v>2420</v>
      </c>
      <c r="W20" s="17">
        <v>121</v>
      </c>
      <c r="X20" s="40">
        <v>43</v>
      </c>
      <c r="Y20" s="22">
        <v>61244</v>
      </c>
      <c r="Z20" s="10" t="s">
        <v>38</v>
      </c>
    </row>
    <row r="21" spans="1:26" ht="22.5" customHeight="1">
      <c r="A21" s="9" t="s">
        <v>39</v>
      </c>
      <c r="B21" s="19">
        <f t="shared" si="3"/>
        <v>39286</v>
      </c>
      <c r="C21" s="45">
        <v>0</v>
      </c>
      <c r="D21" s="20">
        <f t="shared" si="4"/>
        <v>39286</v>
      </c>
      <c r="E21" s="53">
        <v>0</v>
      </c>
      <c r="F21" s="17">
        <v>0</v>
      </c>
      <c r="G21" s="17">
        <v>0</v>
      </c>
      <c r="H21" s="17">
        <v>39286</v>
      </c>
      <c r="I21" s="17">
        <v>0</v>
      </c>
      <c r="J21" s="40">
        <v>0</v>
      </c>
      <c r="K21" s="20">
        <f t="shared" si="5"/>
        <v>1356</v>
      </c>
      <c r="L21" s="56" t="s">
        <v>62</v>
      </c>
      <c r="M21" s="17">
        <v>0</v>
      </c>
      <c r="N21" s="17">
        <v>0</v>
      </c>
      <c r="O21" s="17">
        <v>1356</v>
      </c>
      <c r="P21" s="17">
        <v>0</v>
      </c>
      <c r="Q21" s="40">
        <v>0</v>
      </c>
      <c r="R21" s="20">
        <f t="shared" si="6"/>
        <v>1355</v>
      </c>
      <c r="S21" s="56">
        <v>0</v>
      </c>
      <c r="T21" s="17">
        <v>0</v>
      </c>
      <c r="U21" s="17">
        <v>0</v>
      </c>
      <c r="V21" s="17">
        <v>1355</v>
      </c>
      <c r="W21" s="17">
        <v>0</v>
      </c>
      <c r="X21" s="40">
        <v>0</v>
      </c>
      <c r="Y21" s="22">
        <v>40015</v>
      </c>
      <c r="Z21" s="10" t="s">
        <v>40</v>
      </c>
    </row>
    <row r="22" spans="1:26" ht="22.5" customHeight="1">
      <c r="A22" s="9" t="s">
        <v>41</v>
      </c>
      <c r="B22" s="19">
        <f t="shared" si="3"/>
        <v>168482</v>
      </c>
      <c r="C22" s="45">
        <v>76393</v>
      </c>
      <c r="D22" s="20">
        <f t="shared" si="4"/>
        <v>92089</v>
      </c>
      <c r="E22" s="53">
        <v>0</v>
      </c>
      <c r="F22" s="17">
        <v>0</v>
      </c>
      <c r="G22" s="17">
        <v>0</v>
      </c>
      <c r="H22" s="17">
        <v>58248</v>
      </c>
      <c r="I22" s="17">
        <v>33841</v>
      </c>
      <c r="J22" s="40">
        <v>10113</v>
      </c>
      <c r="K22" s="20">
        <f t="shared" si="5"/>
        <v>2085</v>
      </c>
      <c r="L22" s="56">
        <v>163</v>
      </c>
      <c r="M22" s="17">
        <v>0</v>
      </c>
      <c r="N22" s="17">
        <v>0</v>
      </c>
      <c r="O22" s="17">
        <v>1904</v>
      </c>
      <c r="P22" s="17">
        <v>18</v>
      </c>
      <c r="Q22" s="40">
        <v>5</v>
      </c>
      <c r="R22" s="20">
        <f t="shared" si="6"/>
        <v>2093</v>
      </c>
      <c r="S22" s="56">
        <v>160</v>
      </c>
      <c r="T22" s="17">
        <v>0</v>
      </c>
      <c r="U22" s="17">
        <v>0</v>
      </c>
      <c r="V22" s="17">
        <v>1613</v>
      </c>
      <c r="W22" s="17">
        <v>320</v>
      </c>
      <c r="X22" s="40">
        <v>98</v>
      </c>
      <c r="Y22" s="22">
        <v>81730</v>
      </c>
      <c r="Z22" s="10" t="s">
        <v>42</v>
      </c>
    </row>
    <row r="23" spans="1:26" ht="22.5" customHeight="1">
      <c r="A23" s="9" t="s">
        <v>43</v>
      </c>
      <c r="B23" s="19">
        <f t="shared" si="3"/>
        <v>118892</v>
      </c>
      <c r="C23" s="45">
        <v>68710</v>
      </c>
      <c r="D23" s="20">
        <f t="shared" si="4"/>
        <v>50182</v>
      </c>
      <c r="E23" s="53">
        <v>0</v>
      </c>
      <c r="F23" s="17">
        <v>0</v>
      </c>
      <c r="G23" s="17">
        <v>0</v>
      </c>
      <c r="H23" s="17">
        <v>40002</v>
      </c>
      <c r="I23" s="17">
        <v>10180</v>
      </c>
      <c r="J23" s="40">
        <v>10180</v>
      </c>
      <c r="K23" s="20">
        <f t="shared" si="5"/>
        <v>2110</v>
      </c>
      <c r="L23" s="56">
        <v>116</v>
      </c>
      <c r="M23" s="17">
        <v>0</v>
      </c>
      <c r="N23" s="17">
        <v>0</v>
      </c>
      <c r="O23" s="17">
        <v>1862</v>
      </c>
      <c r="P23" s="17">
        <v>132</v>
      </c>
      <c r="Q23" s="40">
        <v>132</v>
      </c>
      <c r="R23" s="20">
        <f t="shared" si="6"/>
        <v>2094</v>
      </c>
      <c r="S23" s="56">
        <v>113</v>
      </c>
      <c r="T23" s="17">
        <v>0</v>
      </c>
      <c r="U23" s="17">
        <v>0</v>
      </c>
      <c r="V23" s="17">
        <v>1849</v>
      </c>
      <c r="W23" s="17">
        <v>132</v>
      </c>
      <c r="X23" s="40">
        <v>132</v>
      </c>
      <c r="Y23" s="22">
        <v>137223</v>
      </c>
      <c r="Z23" s="10" t="s">
        <v>44</v>
      </c>
    </row>
    <row r="24" spans="1:26" ht="22.5" customHeight="1">
      <c r="A24" s="9" t="s">
        <v>45</v>
      </c>
      <c r="B24" s="19">
        <f t="shared" si="3"/>
        <v>116371</v>
      </c>
      <c r="C24" s="45">
        <v>44063</v>
      </c>
      <c r="D24" s="20">
        <f t="shared" si="4"/>
        <v>72308</v>
      </c>
      <c r="E24" s="53">
        <v>0</v>
      </c>
      <c r="F24" s="17">
        <v>0</v>
      </c>
      <c r="G24" s="17">
        <v>0</v>
      </c>
      <c r="H24" s="17">
        <v>47879</v>
      </c>
      <c r="I24" s="17">
        <v>24429</v>
      </c>
      <c r="J24" s="40">
        <v>10182</v>
      </c>
      <c r="K24" s="20">
        <f t="shared" si="5"/>
        <v>2375</v>
      </c>
      <c r="L24" s="56">
        <v>117</v>
      </c>
      <c r="M24" s="17">
        <v>0</v>
      </c>
      <c r="N24" s="17">
        <v>0</v>
      </c>
      <c r="O24" s="17">
        <v>2229</v>
      </c>
      <c r="P24" s="17">
        <v>29</v>
      </c>
      <c r="Q24" s="40">
        <v>8</v>
      </c>
      <c r="R24" s="20">
        <f t="shared" si="6"/>
        <v>2379</v>
      </c>
      <c r="S24" s="56">
        <v>115</v>
      </c>
      <c r="T24" s="17">
        <v>0</v>
      </c>
      <c r="U24" s="17">
        <v>0</v>
      </c>
      <c r="V24" s="17">
        <v>2146</v>
      </c>
      <c r="W24" s="17">
        <v>118</v>
      </c>
      <c r="X24" s="40">
        <v>12</v>
      </c>
      <c r="Y24" s="22">
        <v>84259</v>
      </c>
      <c r="Z24" s="10" t="s">
        <v>46</v>
      </c>
    </row>
    <row r="25" spans="1:26" ht="22.5" customHeight="1">
      <c r="A25" s="9" t="s">
        <v>47</v>
      </c>
      <c r="B25" s="19">
        <f t="shared" si="3"/>
        <v>277042</v>
      </c>
      <c r="C25" s="45">
        <v>81948</v>
      </c>
      <c r="D25" s="20">
        <f t="shared" si="4"/>
        <v>195094</v>
      </c>
      <c r="E25" s="53">
        <v>0</v>
      </c>
      <c r="F25" s="17">
        <v>0</v>
      </c>
      <c r="G25" s="17">
        <v>0</v>
      </c>
      <c r="H25" s="17">
        <v>116690</v>
      </c>
      <c r="I25" s="17">
        <v>78404</v>
      </c>
      <c r="J25" s="40">
        <v>15726</v>
      </c>
      <c r="K25" s="20">
        <f t="shared" si="5"/>
        <v>6609</v>
      </c>
      <c r="L25" s="56">
        <v>145</v>
      </c>
      <c r="M25" s="17">
        <v>0</v>
      </c>
      <c r="N25" s="17">
        <v>0</v>
      </c>
      <c r="O25" s="17">
        <v>6328</v>
      </c>
      <c r="P25" s="17">
        <v>136</v>
      </c>
      <c r="Q25" s="40">
        <v>21</v>
      </c>
      <c r="R25" s="20">
        <f t="shared" si="6"/>
        <v>6644</v>
      </c>
      <c r="S25" s="56">
        <v>162</v>
      </c>
      <c r="T25" s="17">
        <v>0</v>
      </c>
      <c r="U25" s="17">
        <v>0</v>
      </c>
      <c r="V25" s="17">
        <v>6143</v>
      </c>
      <c r="W25" s="17">
        <v>339</v>
      </c>
      <c r="X25" s="40">
        <v>22</v>
      </c>
      <c r="Y25" s="22">
        <v>278159</v>
      </c>
      <c r="Z25" s="10" t="s">
        <v>48</v>
      </c>
    </row>
    <row r="26" spans="1:26" ht="22.5" customHeight="1">
      <c r="A26" s="9" t="s">
        <v>49</v>
      </c>
      <c r="B26" s="19">
        <f t="shared" si="3"/>
        <v>113951</v>
      </c>
      <c r="C26" s="45">
        <v>0</v>
      </c>
      <c r="D26" s="20">
        <f t="shared" si="4"/>
        <v>113951</v>
      </c>
      <c r="E26" s="53">
        <v>0</v>
      </c>
      <c r="F26" s="17">
        <v>0</v>
      </c>
      <c r="G26" s="17">
        <v>0</v>
      </c>
      <c r="H26" s="17">
        <v>103792</v>
      </c>
      <c r="I26" s="17">
        <v>10159</v>
      </c>
      <c r="J26" s="40">
        <v>6872</v>
      </c>
      <c r="K26" s="20">
        <f t="shared" si="5"/>
        <v>4650</v>
      </c>
      <c r="L26" s="56">
        <v>0</v>
      </c>
      <c r="M26" s="17">
        <v>0</v>
      </c>
      <c r="N26" s="17">
        <v>0</v>
      </c>
      <c r="O26" s="17">
        <v>4586</v>
      </c>
      <c r="P26" s="17">
        <v>64</v>
      </c>
      <c r="Q26" s="40">
        <v>61</v>
      </c>
      <c r="R26" s="20">
        <f t="shared" si="6"/>
        <v>4643</v>
      </c>
      <c r="S26" s="56">
        <v>0</v>
      </c>
      <c r="T26" s="17">
        <v>0</v>
      </c>
      <c r="U26" s="17">
        <v>0</v>
      </c>
      <c r="V26" s="17">
        <v>4557</v>
      </c>
      <c r="W26" s="17">
        <v>86</v>
      </c>
      <c r="X26" s="40">
        <v>72</v>
      </c>
      <c r="Y26" s="22">
        <v>211661</v>
      </c>
      <c r="Z26" s="10" t="s">
        <v>50</v>
      </c>
    </row>
    <row r="27" spans="1:26" ht="22.5" customHeight="1">
      <c r="A27" s="9" t="s">
        <v>51</v>
      </c>
      <c r="B27" s="19">
        <f>SUM(C27:D27)</f>
        <v>305366</v>
      </c>
      <c r="C27" s="45">
        <v>0</v>
      </c>
      <c r="D27" s="20">
        <f t="shared" si="4"/>
        <v>305366</v>
      </c>
      <c r="E27" s="53">
        <v>7685</v>
      </c>
      <c r="F27" s="17">
        <v>0</v>
      </c>
      <c r="G27" s="17">
        <v>0</v>
      </c>
      <c r="H27" s="17">
        <v>248880</v>
      </c>
      <c r="I27" s="17">
        <v>48801</v>
      </c>
      <c r="J27" s="40">
        <v>0</v>
      </c>
      <c r="K27" s="20">
        <f t="shared" si="5"/>
        <v>12644</v>
      </c>
      <c r="L27" s="56">
        <v>124</v>
      </c>
      <c r="M27" s="17">
        <v>0</v>
      </c>
      <c r="N27" s="17">
        <v>0</v>
      </c>
      <c r="O27" s="17">
        <v>12224</v>
      </c>
      <c r="P27" s="17">
        <v>296</v>
      </c>
      <c r="Q27" s="40">
        <v>0</v>
      </c>
      <c r="R27" s="20">
        <f t="shared" si="6"/>
        <v>12719</v>
      </c>
      <c r="S27" s="56">
        <v>143</v>
      </c>
      <c r="T27" s="17">
        <v>0</v>
      </c>
      <c r="U27" s="17">
        <v>0</v>
      </c>
      <c r="V27" s="17">
        <v>12146</v>
      </c>
      <c r="W27" s="17">
        <v>430</v>
      </c>
      <c r="X27" s="40">
        <v>0</v>
      </c>
      <c r="Y27" s="22">
        <v>331994</v>
      </c>
      <c r="Z27" s="10" t="s">
        <v>52</v>
      </c>
    </row>
    <row r="28" spans="1:26" ht="22.5" customHeight="1">
      <c r="A28" s="33" t="s">
        <v>53</v>
      </c>
      <c r="B28" s="31">
        <f>SUM(C28:D28)</f>
        <v>115754</v>
      </c>
      <c r="C28" s="47">
        <v>0</v>
      </c>
      <c r="D28" s="32">
        <f>SUM(E28:I28)</f>
        <v>115754</v>
      </c>
      <c r="E28" s="52">
        <v>0</v>
      </c>
      <c r="F28" s="35">
        <v>0</v>
      </c>
      <c r="G28" s="35">
        <v>0</v>
      </c>
      <c r="H28" s="35">
        <v>71567</v>
      </c>
      <c r="I28" s="35">
        <v>44187</v>
      </c>
      <c r="J28" s="48">
        <v>7133</v>
      </c>
      <c r="K28" s="59">
        <f t="shared" si="5"/>
        <v>2914</v>
      </c>
      <c r="L28" s="55">
        <v>0</v>
      </c>
      <c r="M28" s="35">
        <v>0</v>
      </c>
      <c r="N28" s="35">
        <v>0</v>
      </c>
      <c r="O28" s="35">
        <v>2750</v>
      </c>
      <c r="P28" s="35">
        <v>164</v>
      </c>
      <c r="Q28" s="48">
        <v>54</v>
      </c>
      <c r="R28" s="59">
        <f t="shared" si="6"/>
        <v>3028</v>
      </c>
      <c r="S28" s="55">
        <v>0</v>
      </c>
      <c r="T28" s="35">
        <v>0</v>
      </c>
      <c r="U28" s="35">
        <v>0</v>
      </c>
      <c r="V28" s="35">
        <v>2647</v>
      </c>
      <c r="W28" s="35">
        <v>381</v>
      </c>
      <c r="X28" s="48">
        <v>59</v>
      </c>
      <c r="Y28" s="34">
        <v>102226</v>
      </c>
      <c r="Z28" s="36" t="s">
        <v>54</v>
      </c>
    </row>
    <row r="29" spans="1:26" ht="12.75" customHeight="1">
      <c r="A29" s="9"/>
      <c r="B29" s="19"/>
      <c r="C29" s="45"/>
      <c r="D29" s="20"/>
      <c r="E29" s="53"/>
      <c r="F29" s="17"/>
      <c r="G29" s="17"/>
      <c r="H29" s="18"/>
      <c r="I29" s="17"/>
      <c r="J29" s="40"/>
      <c r="K29" s="20"/>
      <c r="L29" s="56"/>
      <c r="M29" s="17"/>
      <c r="N29" s="17"/>
      <c r="O29" s="17"/>
      <c r="P29" s="17"/>
      <c r="Q29" s="40"/>
      <c r="R29" s="20"/>
      <c r="S29" s="56"/>
      <c r="T29" s="17"/>
      <c r="U29" s="17"/>
      <c r="V29" s="17"/>
      <c r="W29" s="17"/>
      <c r="X29" s="40"/>
      <c r="Y29" s="22"/>
      <c r="Z29" s="10"/>
    </row>
    <row r="30" spans="1:26" ht="22.5" customHeight="1">
      <c r="A30" s="9" t="s">
        <v>55</v>
      </c>
      <c r="B30" s="19">
        <f>SUM(C30:D30)</f>
        <v>0</v>
      </c>
      <c r="C30" s="45">
        <v>0</v>
      </c>
      <c r="D30" s="20">
        <f t="shared" si="4"/>
        <v>0</v>
      </c>
      <c r="E30" s="53">
        <v>0</v>
      </c>
      <c r="F30" s="17">
        <v>0</v>
      </c>
      <c r="G30" s="17">
        <v>0</v>
      </c>
      <c r="H30" s="17">
        <v>0</v>
      </c>
      <c r="I30" s="17">
        <v>0</v>
      </c>
      <c r="J30" s="40">
        <v>0</v>
      </c>
      <c r="K30" s="20">
        <f t="shared" si="5"/>
        <v>0</v>
      </c>
      <c r="L30" s="56">
        <v>0</v>
      </c>
      <c r="M30" s="17">
        <v>0</v>
      </c>
      <c r="N30" s="17">
        <v>0</v>
      </c>
      <c r="O30" s="17">
        <v>0</v>
      </c>
      <c r="P30" s="17">
        <v>0</v>
      </c>
      <c r="Q30" s="40">
        <v>0</v>
      </c>
      <c r="R30" s="60">
        <f t="shared" si="6"/>
        <v>0</v>
      </c>
      <c r="S30" s="56">
        <v>0</v>
      </c>
      <c r="T30" s="17">
        <v>0</v>
      </c>
      <c r="U30" s="17">
        <v>0</v>
      </c>
      <c r="V30" s="17">
        <v>0</v>
      </c>
      <c r="W30" s="17">
        <v>0</v>
      </c>
      <c r="X30" s="40">
        <v>0</v>
      </c>
      <c r="Y30" s="22">
        <v>0</v>
      </c>
      <c r="Z30" s="10" t="s">
        <v>56</v>
      </c>
    </row>
    <row r="31" spans="1:26" ht="22.5" customHeight="1">
      <c r="A31" s="9" t="s">
        <v>57</v>
      </c>
      <c r="B31" s="19">
        <f>SUM(C31:D31)</f>
        <v>54962</v>
      </c>
      <c r="C31" s="45">
        <v>0</v>
      </c>
      <c r="D31" s="20">
        <f t="shared" si="4"/>
        <v>54962</v>
      </c>
      <c r="E31" s="53">
        <v>0</v>
      </c>
      <c r="F31" s="17">
        <v>0</v>
      </c>
      <c r="G31" s="17">
        <v>0</v>
      </c>
      <c r="H31" s="17">
        <v>42663</v>
      </c>
      <c r="I31" s="17">
        <v>12299</v>
      </c>
      <c r="J31" s="40">
        <v>0</v>
      </c>
      <c r="K31" s="20">
        <f t="shared" si="5"/>
        <v>1852</v>
      </c>
      <c r="L31" s="56">
        <v>0</v>
      </c>
      <c r="M31" s="17">
        <v>0</v>
      </c>
      <c r="N31" s="17">
        <v>0</v>
      </c>
      <c r="O31" s="17">
        <v>1852</v>
      </c>
      <c r="P31" s="17">
        <v>0</v>
      </c>
      <c r="Q31" s="40">
        <v>0</v>
      </c>
      <c r="R31" s="60">
        <f t="shared" si="6"/>
        <v>1859</v>
      </c>
      <c r="S31" s="56">
        <v>0</v>
      </c>
      <c r="T31" s="17">
        <v>0</v>
      </c>
      <c r="U31" s="17">
        <v>0</v>
      </c>
      <c r="V31" s="17">
        <v>1563</v>
      </c>
      <c r="W31" s="17">
        <v>296</v>
      </c>
      <c r="X31" s="40">
        <v>0</v>
      </c>
      <c r="Y31" s="22">
        <v>105143</v>
      </c>
      <c r="Z31" s="10" t="s">
        <v>58</v>
      </c>
    </row>
    <row r="32" spans="1:26" ht="22.5" customHeight="1" thickBot="1">
      <c r="A32" s="11" t="s">
        <v>59</v>
      </c>
      <c r="B32" s="23">
        <f>SUM(C32:D32)</f>
        <v>40183</v>
      </c>
      <c r="C32" s="49">
        <v>0</v>
      </c>
      <c r="D32" s="25">
        <f t="shared" si="4"/>
        <v>40183</v>
      </c>
      <c r="E32" s="54">
        <v>0</v>
      </c>
      <c r="F32" s="26">
        <v>0</v>
      </c>
      <c r="G32" s="26">
        <v>0</v>
      </c>
      <c r="H32" s="26">
        <v>30574</v>
      </c>
      <c r="I32" s="26">
        <v>9609</v>
      </c>
      <c r="J32" s="50">
        <v>0</v>
      </c>
      <c r="K32" s="58">
        <f t="shared" si="5"/>
        <v>1559</v>
      </c>
      <c r="L32" s="57">
        <v>0</v>
      </c>
      <c r="M32" s="26">
        <v>0</v>
      </c>
      <c r="N32" s="26">
        <v>0</v>
      </c>
      <c r="O32" s="26">
        <v>1555</v>
      </c>
      <c r="P32" s="26">
        <v>4</v>
      </c>
      <c r="Q32" s="50">
        <v>0</v>
      </c>
      <c r="R32" s="58">
        <f t="shared" si="6"/>
        <v>1557</v>
      </c>
      <c r="S32" s="57">
        <v>0</v>
      </c>
      <c r="T32" s="26">
        <v>0</v>
      </c>
      <c r="U32" s="26">
        <v>0</v>
      </c>
      <c r="V32" s="26">
        <v>1506</v>
      </c>
      <c r="W32" s="26">
        <v>51</v>
      </c>
      <c r="X32" s="50">
        <v>0</v>
      </c>
      <c r="Y32" s="24">
        <v>73681</v>
      </c>
      <c r="Z32" s="12" t="s">
        <v>60</v>
      </c>
    </row>
  </sheetData>
  <sheetProtection/>
  <mergeCells count="31">
    <mergeCell ref="H7:H8"/>
    <mergeCell ref="U6:U8"/>
    <mergeCell ref="Z5:Z8"/>
    <mergeCell ref="B6:B8"/>
    <mergeCell ref="C6:C8"/>
    <mergeCell ref="V6:V8"/>
    <mergeCell ref="R6:R8"/>
    <mergeCell ref="N6:N8"/>
    <mergeCell ref="D7:D8"/>
    <mergeCell ref="E7:E8"/>
    <mergeCell ref="W6:W8"/>
    <mergeCell ref="D6:J6"/>
    <mergeCell ref="A5:A8"/>
    <mergeCell ref="B5:J5"/>
    <mergeCell ref="K5:Q5"/>
    <mergeCell ref="R5:X5"/>
    <mergeCell ref="G7:G8"/>
    <mergeCell ref="X6:X7"/>
    <mergeCell ref="I7:I8"/>
    <mergeCell ref="S6:S8"/>
    <mergeCell ref="T6:T8"/>
    <mergeCell ref="Y5:Y8"/>
    <mergeCell ref="F7:F8"/>
    <mergeCell ref="B1:Y3"/>
    <mergeCell ref="Y4:Z4"/>
    <mergeCell ref="Q6:Q7"/>
    <mergeCell ref="K6:K8"/>
    <mergeCell ref="L6:L8"/>
    <mergeCell ref="M6:M8"/>
    <mergeCell ref="P6:P8"/>
    <mergeCell ref="O6:O8"/>
  </mergeCells>
  <printOptions horizontalCentered="1" verticalCentered="1"/>
  <pageMargins left="0.7086614173228347" right="0.07874015748031496" top="0" bottom="1.4173228346456694" header="0" footer="0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2015-12-15T01:55:16Z</cp:lastPrinted>
  <dcterms:created xsi:type="dcterms:W3CDTF">2011-01-20T00:07:19Z</dcterms:created>
  <dcterms:modified xsi:type="dcterms:W3CDTF">2016-01-29T01:39:04Z</dcterms:modified>
  <cp:category/>
  <cp:version/>
  <cp:contentType/>
  <cp:contentStatus/>
</cp:coreProperties>
</file>