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75" sheetId="1" r:id="rId1"/>
  </sheets>
  <definedNames>
    <definedName name="_5６農家人口" localSheetId="0">'75'!$A$1:$I$27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'75'!$A$1:$P$27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'75'!$A$1:$P$30</definedName>
    <definedName name="Print_Area_MI" localSheetId="0">'75'!$A$1:$L$23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<sst xmlns="http://schemas.openxmlformats.org/spreadsheetml/2006/main" count="71" uniqueCount="67">
  <si>
    <t>総面積</t>
  </si>
  <si>
    <t>林  木  の  生  産  を  目  的  と  す      る  林  地</t>
  </si>
  <si>
    <t>造  林</t>
  </si>
  <si>
    <t>市  町  村</t>
  </si>
  <si>
    <t>針   葉   樹   林</t>
  </si>
  <si>
    <t xml:space="preserve">広     葉   樹   林   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</si>
  <si>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</si>
  <si>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</si>
  <si>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</si>
  <si>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</si>
  <si>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</si>
  <si>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</si>
  <si>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</si>
  <si>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</si>
  <si>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</si>
  <si>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</si>
  <si>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</si>
  <si>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</si>
  <si>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</si>
  <si>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</si>
  <si>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</si>
  <si>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</si>
  <si>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</si>
  <si>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</si>
  <si>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</si>
  <si>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</si>
  <si>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</si>
  <si>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</si>
  <si>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</si>
  <si>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</si>
  <si>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</si>
  <si>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 xml:space="preserve">    </t>
  </si>
  <si>
    <t>間伐</t>
  </si>
  <si>
    <t>12 豊後大野市</t>
  </si>
  <si>
    <t>13 由　布　市</t>
  </si>
  <si>
    <t>14 国　東　市</t>
  </si>
  <si>
    <r>
      <t>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姫  島  村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</si>
  <si>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</si>
  <si>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日  出  町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</si>
  <si>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</si>
  <si>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九  重  町</t>
    </r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</si>
  <si>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</si>
  <si>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玖  珠  町</t>
    </r>
  </si>
  <si>
    <r>
      <t>1</t>
    </r>
    <r>
      <rPr>
        <sz val="10"/>
        <rFont val="ＭＳ 明朝"/>
        <family val="1"/>
      </rPr>
      <t>8</t>
    </r>
  </si>
  <si>
    <t>資料：県林務管理課</t>
  </si>
  <si>
    <t>(単位  ha)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</si>
  <si>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</si>
  <si>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</si>
  <si>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</si>
  <si>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</si>
  <si>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</si>
  <si>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</si>
  <si>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</si>
  <si>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</si>
  <si>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</si>
  <si>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標示
番号</t>
  </si>
  <si>
    <t>　注１）針葉樹林･広葉樹林＝18年度齢級表。</t>
  </si>
  <si>
    <t>　　４）原野＝18年度齢級表「無立木地合計」－「伐採跡地」。　</t>
  </si>
  <si>
    <t>(平成18年次)</t>
  </si>
  <si>
    <t>　　３）伐採跡地･災害跡地面積＝18年度齢級表「無立木地」中の「伐採跡地」。</t>
  </si>
  <si>
    <t>平成19年3月31日現在</t>
  </si>
  <si>
    <t>(平成18年度)</t>
  </si>
  <si>
    <t xml:space="preserve">   ２）竹林面積＝18年度齢級表「竹林合計」。</t>
  </si>
  <si>
    <t>　 ５）その他面積＝18年度齢級表「更新困難地」。</t>
  </si>
  <si>
    <t>　　６）間伐＝大分県林業統計（18年度版） 　　　　　　　　　　　　　　　　７）造林＝大分県林業統計（17年度版）。</t>
  </si>
  <si>
    <t xml:space="preserve"> 　　　　　　　　　　75. 林野、伐採および 造林面積 (公・私有)</t>
  </si>
  <si>
    <t>林  野            総面積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</si>
</sst>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  <numFmt numFmtId="192" formatCode="#,##0.00_ "/>
    <numFmt numFmtId="193" formatCode="#,##0.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1" fontId="5" fillId="0" borderId="0" xfId="61" applyNumberFormat="1" applyFont="1" applyAlignment="1" applyProtection="1">
      <alignment horizontal="centerContinuous"/>
      <protection/>
    </xf>
    <xf numFmtId="41" fontId="0" fillId="0" borderId="0" xfId="61" applyNumberFormat="1" applyFont="1" applyAlignment="1">
      <alignment horizontal="centerContinuous"/>
      <protection/>
    </xf>
    <xf numFmtId="41" fontId="0" fillId="0" borderId="0" xfId="61" applyNumberFormat="1" applyFont="1" applyBorder="1" applyAlignment="1">
      <alignment/>
      <protection/>
    </xf>
    <xf numFmtId="0" fontId="5" fillId="0" borderId="0" xfId="61" applyAlignment="1">
      <alignment/>
      <protection/>
    </xf>
    <xf numFmtId="41" fontId="0" fillId="0" borderId="0" xfId="61" applyNumberFormat="1" applyFont="1">
      <alignment/>
      <protection/>
    </xf>
    <xf numFmtId="0" fontId="0" fillId="0" borderId="10" xfId="61" applyFont="1" applyBorder="1">
      <alignment/>
      <protection/>
    </xf>
    <xf numFmtId="0" fontId="0" fillId="0" borderId="10" xfId="61" applyFont="1" applyBorder="1" applyAlignment="1" applyProtection="1">
      <alignment horizontal="center"/>
      <protection/>
    </xf>
    <xf numFmtId="0" fontId="5" fillId="0" borderId="10" xfId="61" applyBorder="1" applyAlignment="1">
      <alignment/>
      <protection/>
    </xf>
    <xf numFmtId="41" fontId="7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11" xfId="61" applyFont="1" applyFill="1" applyBorder="1" applyAlignment="1">
      <alignment horizontal="centerContinuous" vertical="center"/>
      <protection/>
    </xf>
    <xf numFmtId="0" fontId="7" fillId="0" borderId="12" xfId="61" applyFont="1" applyFill="1" applyBorder="1" applyAlignment="1">
      <alignment horizontal="centerContinuous" vertical="center"/>
      <protection/>
    </xf>
    <xf numFmtId="0" fontId="7" fillId="0" borderId="12" xfId="61" applyFont="1" applyFill="1" applyBorder="1" applyAlignment="1" applyProtection="1">
      <alignment horizontal="centerContinuous" vertical="center"/>
      <protection/>
    </xf>
    <xf numFmtId="0" fontId="7" fillId="0" borderId="13" xfId="61" applyFont="1" applyFill="1" applyBorder="1" applyAlignment="1">
      <alignment vertical="center"/>
      <protection/>
    </xf>
    <xf numFmtId="41" fontId="7" fillId="0" borderId="0" xfId="61" applyNumberFormat="1" applyFont="1" applyAlignment="1">
      <alignment vertical="center"/>
      <protection/>
    </xf>
    <xf numFmtId="0" fontId="7" fillId="0" borderId="11" xfId="61" applyFont="1" applyFill="1" applyBorder="1" applyAlignment="1" applyProtection="1">
      <alignment horizontal="centerContinuous" vertical="center"/>
      <protection/>
    </xf>
    <xf numFmtId="0" fontId="7" fillId="0" borderId="13" xfId="61" applyFont="1" applyFill="1" applyBorder="1" applyAlignment="1" applyProtection="1">
      <alignment horizontal="center" vertical="center"/>
      <protection/>
    </xf>
    <xf numFmtId="41" fontId="7" fillId="0" borderId="12" xfId="61" applyNumberFormat="1" applyFont="1" applyFill="1" applyBorder="1" applyAlignment="1" applyProtection="1">
      <alignment horizontal="center" vertical="center"/>
      <protection/>
    </xf>
    <xf numFmtId="0" fontId="7" fillId="0" borderId="11" xfId="61" applyFont="1" applyFill="1" applyBorder="1" applyAlignment="1" applyProtection="1">
      <alignment horizontal="center" vertical="center"/>
      <protection/>
    </xf>
    <xf numFmtId="0" fontId="7" fillId="0" borderId="11" xfId="61" applyFont="1" applyFill="1" applyBorder="1" applyAlignment="1">
      <alignment vertical="center"/>
      <protection/>
    </xf>
    <xf numFmtId="41" fontId="9" fillId="0" borderId="0" xfId="61" applyNumberFormat="1" applyFont="1" applyFill="1" applyBorder="1" applyAlignment="1" applyProtection="1">
      <alignment horizontal="center"/>
      <protection/>
    </xf>
    <xf numFmtId="41" fontId="9" fillId="0" borderId="13" xfId="61" applyNumberFormat="1" applyFont="1" applyFill="1" applyBorder="1" applyAlignment="1">
      <alignment horizontal="center"/>
      <protection/>
    </xf>
    <xf numFmtId="41" fontId="9" fillId="0" borderId="0" xfId="61" applyNumberFormat="1" applyFont="1">
      <alignment/>
      <protection/>
    </xf>
    <xf numFmtId="41" fontId="9" fillId="0" borderId="0" xfId="61" applyNumberFormat="1" applyFont="1" applyFill="1" applyBorder="1" applyAlignment="1" applyProtection="1" quotePrefix="1">
      <alignment horizontal="center"/>
      <protection/>
    </xf>
    <xf numFmtId="41" fontId="0" fillId="0" borderId="0" xfId="61" applyNumberFormat="1" applyFont="1" applyFill="1" applyBorder="1">
      <alignment/>
      <protection/>
    </xf>
    <xf numFmtId="41" fontId="0" fillId="0" borderId="0" xfId="61" applyNumberFormat="1" applyFont="1" applyFill="1" applyBorder="1" applyAlignment="1" applyProtection="1">
      <alignment horizontal="center"/>
      <protection/>
    </xf>
    <xf numFmtId="41" fontId="0" fillId="0" borderId="0" xfId="61" applyNumberFormat="1" applyFont="1" applyFill="1">
      <alignment/>
      <protection/>
    </xf>
    <xf numFmtId="41" fontId="0" fillId="0" borderId="13" xfId="61" applyNumberFormat="1" applyFont="1" applyFill="1" applyBorder="1" applyAlignment="1" quotePrefix="1">
      <alignment horizontal="center"/>
      <protection/>
    </xf>
    <xf numFmtId="0" fontId="0" fillId="0" borderId="0" xfId="61" applyNumberFormat="1" applyFont="1" applyFill="1" applyBorder="1">
      <alignment/>
      <protection/>
    </xf>
    <xf numFmtId="41" fontId="0" fillId="0" borderId="0" xfId="61" applyNumberFormat="1" applyFont="1" applyFill="1" applyAlignment="1">
      <alignment horizontal="center"/>
      <protection/>
    </xf>
    <xf numFmtId="41" fontId="0" fillId="0" borderId="0" xfId="61" applyNumberFormat="1" applyFont="1" applyBorder="1">
      <alignment/>
      <protection/>
    </xf>
    <xf numFmtId="41" fontId="0" fillId="0" borderId="0" xfId="61" applyNumberFormat="1" applyFont="1" applyAlignment="1">
      <alignment horizontal="center"/>
      <protection/>
    </xf>
    <xf numFmtId="41" fontId="0" fillId="0" borderId="10" xfId="61" applyNumberFormat="1" applyFont="1" applyBorder="1" applyAlignment="1" applyProtection="1">
      <alignment/>
      <protection/>
    </xf>
    <xf numFmtId="0" fontId="7" fillId="0" borderId="14" xfId="61" applyFont="1" applyFill="1" applyBorder="1" applyAlignment="1" applyProtection="1">
      <alignment horizontal="center" vertical="center"/>
      <protection/>
    </xf>
    <xf numFmtId="41" fontId="0" fillId="0" borderId="12" xfId="61" applyNumberFormat="1" applyFont="1" applyFill="1" applyBorder="1" applyAlignment="1" applyProtection="1">
      <alignment horizontal="center"/>
      <protection/>
    </xf>
    <xf numFmtId="41" fontId="0" fillId="0" borderId="11" xfId="61" applyNumberFormat="1" applyFont="1" applyFill="1" applyBorder="1" applyAlignment="1" quotePrefix="1">
      <alignment horizontal="center"/>
      <protection/>
    </xf>
    <xf numFmtId="41" fontId="10" fillId="0" borderId="13" xfId="61" applyNumberFormat="1" applyFont="1" applyFill="1" applyBorder="1" applyProtection="1">
      <alignment/>
      <protection/>
    </xf>
    <xf numFmtId="41" fontId="10" fillId="0" borderId="0" xfId="61" applyNumberFormat="1" applyFont="1" applyFill="1" applyBorder="1" applyProtection="1">
      <alignment/>
      <protection/>
    </xf>
    <xf numFmtId="41" fontId="10" fillId="0" borderId="0" xfId="61" applyNumberFormat="1" applyFont="1" applyFill="1" applyBorder="1">
      <alignment/>
      <protection/>
    </xf>
    <xf numFmtId="41" fontId="10" fillId="0" borderId="0" xfId="61" applyNumberFormat="1" applyFont="1" applyFill="1">
      <alignment/>
      <protection/>
    </xf>
    <xf numFmtId="0" fontId="11" fillId="0" borderId="0" xfId="61" applyNumberFormat="1" applyFont="1" applyFill="1" applyBorder="1">
      <alignment/>
      <protection/>
    </xf>
    <xf numFmtId="41" fontId="11" fillId="0" borderId="0" xfId="61" applyNumberFormat="1" applyFont="1" applyFill="1">
      <alignment/>
      <protection/>
    </xf>
    <xf numFmtId="41" fontId="11" fillId="0" borderId="0" xfId="61" applyNumberFormat="1" applyFont="1">
      <alignment/>
      <protection/>
    </xf>
    <xf numFmtId="41" fontId="11" fillId="0" borderId="0" xfId="61" applyNumberFormat="1" applyFont="1" applyFill="1" applyBorder="1">
      <alignment/>
      <protection/>
    </xf>
    <xf numFmtId="41" fontId="11" fillId="0" borderId="0" xfId="61" applyNumberFormat="1" applyFont="1" applyFill="1" applyAlignment="1">
      <alignment horizontal="center"/>
      <protection/>
    </xf>
    <xf numFmtId="41" fontId="9" fillId="0" borderId="13" xfId="61" applyNumberFormat="1" applyFont="1" applyFill="1" applyBorder="1" applyProtection="1">
      <alignment/>
      <protection/>
    </xf>
    <xf numFmtId="41" fontId="9" fillId="0" borderId="0" xfId="61" applyNumberFormat="1" applyFont="1" applyFill="1" applyBorder="1" applyProtection="1">
      <alignment/>
      <protection/>
    </xf>
    <xf numFmtId="41" fontId="9" fillId="0" borderId="0" xfId="61" applyNumberFormat="1" applyFont="1" applyFill="1" applyBorder="1">
      <alignment/>
      <protection/>
    </xf>
    <xf numFmtId="41" fontId="9" fillId="0" borderId="0" xfId="61" applyNumberFormat="1" applyFont="1" applyFill="1">
      <alignment/>
      <protection/>
    </xf>
    <xf numFmtId="0" fontId="11" fillId="0" borderId="10" xfId="61" applyFont="1" applyBorder="1" applyAlignment="1">
      <alignment horizontal="right"/>
      <protection/>
    </xf>
    <xf numFmtId="41" fontId="11" fillId="0" borderId="0" xfId="61" applyNumberFormat="1" applyFont="1" applyFill="1" applyBorder="1" applyProtection="1">
      <alignment/>
      <protection/>
    </xf>
    <xf numFmtId="41" fontId="11" fillId="0" borderId="0" xfId="61" applyNumberFormat="1" applyFont="1" applyFill="1" applyAlignment="1" quotePrefix="1">
      <alignment horizontal="right"/>
      <protection/>
    </xf>
    <xf numFmtId="41" fontId="11" fillId="0" borderId="0" xfId="61" applyNumberFormat="1" applyFont="1" applyFill="1" applyBorder="1" applyAlignment="1" applyProtection="1">
      <alignment horizontal="right"/>
      <protection/>
    </xf>
    <xf numFmtId="41" fontId="11" fillId="0" borderId="0" xfId="61" applyNumberFormat="1" applyFont="1" applyFill="1" applyAlignment="1">
      <alignment horizontal="right"/>
      <protection/>
    </xf>
    <xf numFmtId="41" fontId="11" fillId="0" borderId="0" xfId="61" applyNumberFormat="1" applyFont="1" applyFill="1" applyBorder="1" applyAlignment="1">
      <alignment horizontal="right"/>
      <protection/>
    </xf>
    <xf numFmtId="41" fontId="11" fillId="0" borderId="12" xfId="61" applyNumberFormat="1" applyFont="1" applyFill="1" applyBorder="1" applyProtection="1">
      <alignment/>
      <protection/>
    </xf>
    <xf numFmtId="41" fontId="11" fillId="0" borderId="12" xfId="61" applyNumberFormat="1" applyFont="1" applyFill="1" applyBorder="1">
      <alignment/>
      <protection/>
    </xf>
    <xf numFmtId="41" fontId="0" fillId="0" borderId="0" xfId="61" applyNumberFormat="1" applyFont="1" applyFill="1" applyBorder="1" applyProtection="1">
      <alignment/>
      <protection/>
    </xf>
    <xf numFmtId="41" fontId="0" fillId="0" borderId="12" xfId="61" applyNumberFormat="1" applyFont="1" applyFill="1" applyBorder="1" applyProtection="1">
      <alignment/>
      <protection/>
    </xf>
    <xf numFmtId="41" fontId="0" fillId="0" borderId="13" xfId="61" applyNumberFormat="1" applyFont="1" applyFill="1" applyBorder="1">
      <alignment/>
      <protection/>
    </xf>
    <xf numFmtId="41" fontId="0" fillId="0" borderId="11" xfId="61" applyNumberFormat="1" applyFont="1" applyFill="1" applyBorder="1">
      <alignment/>
      <protection/>
    </xf>
    <xf numFmtId="41" fontId="0" fillId="0" borderId="12" xfId="61" applyNumberFormat="1" applyFont="1" applyFill="1" applyBorder="1">
      <alignment/>
      <protection/>
    </xf>
    <xf numFmtId="177" fontId="9" fillId="0" borderId="0" xfId="61" applyNumberFormat="1" applyFont="1" applyFill="1">
      <alignment/>
      <protection/>
    </xf>
    <xf numFmtId="0" fontId="7" fillId="0" borderId="15" xfId="61" applyNumberFormat="1" applyFont="1" applyFill="1" applyBorder="1" applyAlignment="1">
      <alignment horizontal="center" vertical="center" wrapText="1"/>
      <protection/>
    </xf>
    <xf numFmtId="0" fontId="7" fillId="0" borderId="13" xfId="61" applyNumberFormat="1" applyFont="1" applyFill="1" applyBorder="1" applyAlignment="1">
      <alignment horizontal="center" vertical="center" wrapText="1"/>
      <protection/>
    </xf>
    <xf numFmtId="0" fontId="7" fillId="0" borderId="11" xfId="61" applyNumberFormat="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 applyProtection="1">
      <alignment horizontal="center" vertical="center"/>
      <protection/>
    </xf>
    <xf numFmtId="0" fontId="7" fillId="0" borderId="16" xfId="61" applyFont="1" applyFill="1" applyBorder="1" applyAlignment="1" applyProtection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 applyProtection="1">
      <alignment horizontal="center" vertical="center"/>
      <protection/>
    </xf>
    <xf numFmtId="0" fontId="7" fillId="0" borderId="19" xfId="61" applyFont="1" applyFill="1" applyBorder="1" applyAlignment="1" applyProtection="1">
      <alignment horizontal="center" vertical="center"/>
      <protection/>
    </xf>
    <xf numFmtId="0" fontId="12" fillId="0" borderId="12" xfId="61" applyFont="1" applyFill="1" applyBorder="1" applyAlignment="1" applyProtection="1">
      <alignment horizontal="center" vertical="center"/>
      <protection/>
    </xf>
    <xf numFmtId="0" fontId="7" fillId="0" borderId="20" xfId="61" applyFont="1" applyFill="1" applyBorder="1" applyAlignment="1" applyProtection="1">
      <alignment horizontal="center" vertical="center"/>
      <protection/>
    </xf>
    <xf numFmtId="0" fontId="7" fillId="0" borderId="21" xfId="61" applyFont="1" applyFill="1" applyBorder="1" applyAlignment="1" applyProtection="1">
      <alignment horizontal="center" vertical="center"/>
      <protection/>
    </xf>
    <xf numFmtId="0" fontId="12" fillId="0" borderId="16" xfId="61" applyFont="1" applyFill="1" applyBorder="1" applyAlignment="1" applyProtection="1">
      <alignment horizontal="center" vertical="center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7" fillId="0" borderId="21" xfId="6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林業77,7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3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8" sqref="A28"/>
    </sheetView>
  </sheetViews>
  <sheetFormatPr defaultColWidth="10.375" defaultRowHeight="12" customHeight="1"/>
  <cols>
    <col min="1" max="1" width="20.125" style="5" customWidth="1"/>
    <col min="2" max="7" width="16.25390625" style="5" customWidth="1"/>
    <col min="8" max="15" width="14.25390625" style="5" customWidth="1"/>
    <col min="16" max="16" width="7.00390625" style="31" customWidth="1"/>
    <col min="17" max="16384" width="10.375" style="5" customWidth="1"/>
  </cols>
  <sheetData>
    <row r="1" spans="1:16" ht="15.7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31</v>
      </c>
      <c r="O1" s="4"/>
      <c r="P1" s="4"/>
    </row>
    <row r="2" spans="1:16" ht="12" customHeight="1" thickBot="1">
      <c r="A2" s="32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  <c r="O2" s="8"/>
      <c r="P2" s="49" t="s">
        <v>60</v>
      </c>
    </row>
    <row r="3" spans="1:16" s="14" customFormat="1" ht="12" customHeight="1" thickTop="1">
      <c r="A3" s="9"/>
      <c r="B3" s="76" t="s">
        <v>66</v>
      </c>
      <c r="C3" s="10" t="s">
        <v>1</v>
      </c>
      <c r="D3" s="11"/>
      <c r="E3" s="12"/>
      <c r="F3" s="11"/>
      <c r="G3" s="11"/>
      <c r="H3" s="11"/>
      <c r="I3" s="11"/>
      <c r="J3" s="11"/>
      <c r="K3" s="11"/>
      <c r="L3" s="13"/>
      <c r="M3" s="13"/>
      <c r="N3" s="73" t="s">
        <v>32</v>
      </c>
      <c r="O3" s="70" t="s">
        <v>2</v>
      </c>
      <c r="P3" s="63" t="s">
        <v>55</v>
      </c>
    </row>
    <row r="4" spans="1:16" s="14" customFormat="1" ht="12" customHeight="1">
      <c r="A4" s="9" t="s">
        <v>3</v>
      </c>
      <c r="B4" s="77"/>
      <c r="C4" s="69" t="s">
        <v>0</v>
      </c>
      <c r="D4" s="15" t="s">
        <v>4</v>
      </c>
      <c r="E4" s="11"/>
      <c r="F4" s="11"/>
      <c r="G4" s="15" t="s">
        <v>5</v>
      </c>
      <c r="H4" s="11"/>
      <c r="I4" s="11"/>
      <c r="J4" s="67" t="s">
        <v>6</v>
      </c>
      <c r="K4" s="16" t="s">
        <v>7</v>
      </c>
      <c r="L4" s="16" t="s">
        <v>8</v>
      </c>
      <c r="M4" s="16" t="s">
        <v>9</v>
      </c>
      <c r="N4" s="74"/>
      <c r="O4" s="71"/>
      <c r="P4" s="64"/>
    </row>
    <row r="5" spans="1:16" s="14" customFormat="1" ht="12" customHeight="1">
      <c r="A5" s="17"/>
      <c r="B5" s="78"/>
      <c r="C5" s="66"/>
      <c r="D5" s="18" t="s">
        <v>0</v>
      </c>
      <c r="E5" s="18" t="s">
        <v>10</v>
      </c>
      <c r="F5" s="18" t="s">
        <v>11</v>
      </c>
      <c r="G5" s="33" t="s">
        <v>0</v>
      </c>
      <c r="H5" s="18" t="s">
        <v>10</v>
      </c>
      <c r="I5" s="18" t="s">
        <v>11</v>
      </c>
      <c r="J5" s="68"/>
      <c r="K5" s="18" t="s">
        <v>12</v>
      </c>
      <c r="L5" s="19"/>
      <c r="M5" s="19"/>
      <c r="N5" s="75" t="s">
        <v>61</v>
      </c>
      <c r="O5" s="72" t="s">
        <v>58</v>
      </c>
      <c r="P5" s="65"/>
    </row>
    <row r="6" spans="1:16" s="22" customFormat="1" ht="12" customHeight="1">
      <c r="A6" s="20" t="s">
        <v>13</v>
      </c>
      <c r="B6" s="45">
        <f>SUM(B8:B25)</f>
        <v>402232.54</v>
      </c>
      <c r="C6" s="46">
        <f>SUM(C8:C25)</f>
        <v>365342.51999999996</v>
      </c>
      <c r="D6" s="46">
        <f>SUM(E6:F6)</f>
        <v>205497.25000000003</v>
      </c>
      <c r="E6" s="46">
        <f>SUM(E8:E25)</f>
        <v>202363.76000000004</v>
      </c>
      <c r="F6" s="46">
        <f>SUM(F8:F25)</f>
        <v>3133.49</v>
      </c>
      <c r="G6" s="47">
        <f>SUM(H6:I6)</f>
        <v>159845.27000000002</v>
      </c>
      <c r="H6" s="48">
        <f aca="true" t="shared" si="0" ref="H6:O6">SUM(H8:H25)</f>
        <v>10018.17</v>
      </c>
      <c r="I6" s="48">
        <f t="shared" si="0"/>
        <v>149827.1</v>
      </c>
      <c r="J6" s="48">
        <f t="shared" si="0"/>
        <v>13424.859999999997</v>
      </c>
      <c r="K6" s="48">
        <f t="shared" si="0"/>
        <v>1476.7199999999998</v>
      </c>
      <c r="L6" s="48">
        <f t="shared" si="0"/>
        <v>18404.339999999997</v>
      </c>
      <c r="M6" s="62">
        <f t="shared" si="0"/>
        <v>3584.1</v>
      </c>
      <c r="N6" s="48">
        <f t="shared" si="0"/>
        <v>7374.56</v>
      </c>
      <c r="O6" s="48">
        <f t="shared" si="0"/>
        <v>659.91</v>
      </c>
      <c r="P6" s="21" t="s">
        <v>14</v>
      </c>
    </row>
    <row r="7" spans="1:16" s="22" customFormat="1" ht="12" customHeight="1">
      <c r="A7" s="23"/>
      <c r="B7" s="36"/>
      <c r="C7" s="37"/>
      <c r="D7" s="37"/>
      <c r="E7" s="37"/>
      <c r="F7" s="37"/>
      <c r="G7" s="38"/>
      <c r="H7" s="39"/>
      <c r="I7" s="39"/>
      <c r="J7" s="39"/>
      <c r="K7" s="39"/>
      <c r="L7" s="39"/>
      <c r="M7" s="39"/>
      <c r="N7" s="39"/>
      <c r="O7" s="39"/>
      <c r="P7" s="21"/>
    </row>
    <row r="8" spans="1:16" ht="12" customHeight="1">
      <c r="A8" s="25" t="s">
        <v>46</v>
      </c>
      <c r="B8" s="59">
        <f>SUM(C8,J8:M8)</f>
        <v>23863.21</v>
      </c>
      <c r="C8" s="50">
        <f>SUM(D8,G8)</f>
        <v>21265.739999999998</v>
      </c>
      <c r="D8" s="57">
        <f>SUM(E8:F8)</f>
        <v>9981.869999999999</v>
      </c>
      <c r="E8" s="50">
        <v>9524.16</v>
      </c>
      <c r="F8" s="50">
        <v>457.71</v>
      </c>
      <c r="G8" s="24">
        <f>SUM(H8:I8)</f>
        <v>11283.869999999999</v>
      </c>
      <c r="H8" s="41">
        <v>409.05</v>
      </c>
      <c r="I8" s="41">
        <v>10874.82</v>
      </c>
      <c r="J8" s="41">
        <v>1228.25</v>
      </c>
      <c r="K8" s="41">
        <v>73.83</v>
      </c>
      <c r="L8" s="41">
        <v>914.1</v>
      </c>
      <c r="M8" s="41">
        <v>381.29</v>
      </c>
      <c r="N8" s="41">
        <v>353.27</v>
      </c>
      <c r="O8" s="41">
        <v>10.92</v>
      </c>
      <c r="P8" s="27" t="s">
        <v>15</v>
      </c>
    </row>
    <row r="9" spans="1:16" ht="12" customHeight="1">
      <c r="A9" s="25" t="s">
        <v>47</v>
      </c>
      <c r="B9" s="59">
        <f aca="true" t="shared" si="1" ref="B9:B25">SUM(C9,J9:M9)</f>
        <v>6478.620000000001</v>
      </c>
      <c r="C9" s="50">
        <f aca="true" t="shared" si="2" ref="C9:C25">SUM(D9,G9)</f>
        <v>4235.530000000001</v>
      </c>
      <c r="D9" s="57">
        <f aca="true" t="shared" si="3" ref="D9:D25">SUM(E9:F9)</f>
        <v>2531.07</v>
      </c>
      <c r="E9" s="50">
        <v>2524.01</v>
      </c>
      <c r="F9" s="50">
        <v>7.06</v>
      </c>
      <c r="G9" s="24">
        <f aca="true" t="shared" si="4" ref="G9:G25">SUM(H9:I9)</f>
        <v>1704.46</v>
      </c>
      <c r="H9" s="41">
        <v>139.52</v>
      </c>
      <c r="I9" s="41">
        <v>1564.94</v>
      </c>
      <c r="J9" s="41">
        <v>822.48</v>
      </c>
      <c r="K9" s="41">
        <v>7.75</v>
      </c>
      <c r="L9" s="41">
        <v>1304.44</v>
      </c>
      <c r="M9" s="41">
        <v>108.42</v>
      </c>
      <c r="N9" s="51">
        <v>157.38</v>
      </c>
      <c r="O9" s="41">
        <v>7.18</v>
      </c>
      <c r="P9" s="27" t="s">
        <v>16</v>
      </c>
    </row>
    <row r="10" spans="1:16" ht="12" customHeight="1">
      <c r="A10" s="25" t="s">
        <v>48</v>
      </c>
      <c r="B10" s="59">
        <f t="shared" si="1"/>
        <v>35611.61</v>
      </c>
      <c r="C10" s="50">
        <f t="shared" si="2"/>
        <v>34080.61</v>
      </c>
      <c r="D10" s="57">
        <f t="shared" si="3"/>
        <v>19830.469999999998</v>
      </c>
      <c r="E10" s="50">
        <v>19596.44</v>
      </c>
      <c r="F10" s="52">
        <v>234.03</v>
      </c>
      <c r="G10" s="24">
        <f t="shared" si="4"/>
        <v>14250.14</v>
      </c>
      <c r="H10" s="41">
        <v>599.49</v>
      </c>
      <c r="I10" s="41">
        <v>13650.65</v>
      </c>
      <c r="J10" s="41">
        <v>467.79</v>
      </c>
      <c r="K10" s="41">
        <v>154.16</v>
      </c>
      <c r="L10" s="41">
        <v>611.74</v>
      </c>
      <c r="M10" s="51">
        <v>297.31</v>
      </c>
      <c r="N10" s="51">
        <v>747.78</v>
      </c>
      <c r="O10" s="51">
        <v>73.86</v>
      </c>
      <c r="P10" s="27" t="s">
        <v>17</v>
      </c>
    </row>
    <row r="11" spans="1:16" ht="12" customHeight="1">
      <c r="A11" s="25" t="s">
        <v>49</v>
      </c>
      <c r="B11" s="59">
        <f t="shared" si="1"/>
        <v>52895.57</v>
      </c>
      <c r="C11" s="50">
        <f t="shared" si="2"/>
        <v>49460.97</v>
      </c>
      <c r="D11" s="57">
        <f t="shared" si="3"/>
        <v>39812.14</v>
      </c>
      <c r="E11" s="50">
        <v>39330.37</v>
      </c>
      <c r="F11" s="50">
        <v>481.77</v>
      </c>
      <c r="G11" s="24">
        <f t="shared" si="4"/>
        <v>9648.830000000002</v>
      </c>
      <c r="H11" s="41">
        <v>1191.38</v>
      </c>
      <c r="I11" s="41">
        <v>8457.45</v>
      </c>
      <c r="J11" s="41">
        <v>756.18</v>
      </c>
      <c r="K11" s="41">
        <v>287.23</v>
      </c>
      <c r="L11" s="53">
        <v>2126.56</v>
      </c>
      <c r="M11" s="41">
        <v>264.63</v>
      </c>
      <c r="N11" s="41">
        <v>1302.63</v>
      </c>
      <c r="O11" s="41">
        <v>258.95</v>
      </c>
      <c r="P11" s="27" t="s">
        <v>18</v>
      </c>
    </row>
    <row r="12" spans="1:16" ht="12" customHeight="1">
      <c r="A12" s="25" t="s">
        <v>50</v>
      </c>
      <c r="B12" s="59">
        <f t="shared" si="1"/>
        <v>64428.829999999994</v>
      </c>
      <c r="C12" s="50">
        <f t="shared" si="2"/>
        <v>62678.65</v>
      </c>
      <c r="D12" s="57">
        <f t="shared" si="3"/>
        <v>34626.700000000004</v>
      </c>
      <c r="E12" s="50">
        <v>34342.55</v>
      </c>
      <c r="F12" s="52">
        <v>284.15</v>
      </c>
      <c r="G12" s="24">
        <f t="shared" si="4"/>
        <v>28051.949999999997</v>
      </c>
      <c r="H12" s="41">
        <v>1269.94</v>
      </c>
      <c r="I12" s="41">
        <v>26782.01</v>
      </c>
      <c r="J12" s="41">
        <v>215.85</v>
      </c>
      <c r="K12" s="41">
        <v>494.95</v>
      </c>
      <c r="L12" s="41">
        <v>486.11</v>
      </c>
      <c r="M12" s="41">
        <v>553.27</v>
      </c>
      <c r="N12" s="41">
        <v>1330.76</v>
      </c>
      <c r="O12" s="41">
        <v>100.57</v>
      </c>
      <c r="P12" s="27" t="s">
        <v>19</v>
      </c>
    </row>
    <row r="13" spans="1:16" ht="12" customHeight="1">
      <c r="A13" s="25" t="s">
        <v>51</v>
      </c>
      <c r="B13" s="59">
        <f t="shared" si="1"/>
        <v>19018.83</v>
      </c>
      <c r="C13" s="50">
        <f t="shared" si="2"/>
        <v>17433.07</v>
      </c>
      <c r="D13" s="57">
        <f t="shared" si="3"/>
        <v>7790.7</v>
      </c>
      <c r="E13" s="50">
        <v>7756.16</v>
      </c>
      <c r="F13" s="50">
        <v>34.54</v>
      </c>
      <c r="G13" s="24">
        <f t="shared" si="4"/>
        <v>9642.369999999999</v>
      </c>
      <c r="H13" s="41">
        <v>289.82</v>
      </c>
      <c r="I13" s="41">
        <v>9352.55</v>
      </c>
      <c r="J13" s="41">
        <v>649.43</v>
      </c>
      <c r="K13" s="41">
        <v>14.56</v>
      </c>
      <c r="L13" s="41">
        <v>784.2</v>
      </c>
      <c r="M13" s="41">
        <v>137.57</v>
      </c>
      <c r="N13" s="41">
        <v>302.67</v>
      </c>
      <c r="O13" s="41">
        <v>8.14</v>
      </c>
      <c r="P13" s="27" t="s">
        <v>20</v>
      </c>
    </row>
    <row r="14" spans="1:16" ht="12" customHeight="1">
      <c r="A14" s="25" t="s">
        <v>52</v>
      </c>
      <c r="B14" s="59">
        <f t="shared" si="1"/>
        <v>4948.789999999999</v>
      </c>
      <c r="C14" s="50">
        <f t="shared" si="2"/>
        <v>4516.05</v>
      </c>
      <c r="D14" s="57">
        <f t="shared" si="3"/>
        <v>1550.26</v>
      </c>
      <c r="E14" s="50">
        <v>1529.55</v>
      </c>
      <c r="F14" s="50">
        <v>20.71</v>
      </c>
      <c r="G14" s="24">
        <f t="shared" si="4"/>
        <v>2965.79</v>
      </c>
      <c r="H14" s="41">
        <v>33.14</v>
      </c>
      <c r="I14" s="41">
        <v>2932.65</v>
      </c>
      <c r="J14" s="41">
        <v>115.4</v>
      </c>
      <c r="K14" s="41">
        <v>5.57</v>
      </c>
      <c r="L14" s="41">
        <v>235.66</v>
      </c>
      <c r="M14" s="41">
        <v>76.11</v>
      </c>
      <c r="N14" s="41">
        <v>23.59</v>
      </c>
      <c r="O14" s="41">
        <v>1.3</v>
      </c>
      <c r="P14" s="27" t="s">
        <v>21</v>
      </c>
    </row>
    <row r="15" spans="1:16" ht="12" customHeight="1">
      <c r="A15" s="25" t="s">
        <v>53</v>
      </c>
      <c r="B15" s="59">
        <f t="shared" si="1"/>
        <v>28228.82</v>
      </c>
      <c r="C15" s="50">
        <f t="shared" si="2"/>
        <v>25178.489999999998</v>
      </c>
      <c r="D15" s="57">
        <f t="shared" si="3"/>
        <v>14488.58</v>
      </c>
      <c r="E15" s="50">
        <v>14408.97</v>
      </c>
      <c r="F15" s="50">
        <v>79.61</v>
      </c>
      <c r="G15" s="24">
        <f t="shared" si="4"/>
        <v>10689.91</v>
      </c>
      <c r="H15" s="41">
        <v>529.56</v>
      </c>
      <c r="I15" s="41">
        <v>10160.35</v>
      </c>
      <c r="J15" s="41">
        <v>829.7</v>
      </c>
      <c r="K15" s="41">
        <v>110.36</v>
      </c>
      <c r="L15" s="41">
        <v>1932.16</v>
      </c>
      <c r="M15" s="41">
        <v>178.11</v>
      </c>
      <c r="N15" s="51">
        <v>357.74</v>
      </c>
      <c r="O15" s="41">
        <v>36.59</v>
      </c>
      <c r="P15" s="27" t="s">
        <v>22</v>
      </c>
    </row>
    <row r="16" spans="1:16" ht="12" customHeight="1">
      <c r="A16" s="25" t="s">
        <v>54</v>
      </c>
      <c r="B16" s="59">
        <f t="shared" si="1"/>
        <v>11620.920000000002</v>
      </c>
      <c r="C16" s="50">
        <f t="shared" si="2"/>
        <v>10512.77</v>
      </c>
      <c r="D16" s="57">
        <f t="shared" si="3"/>
        <v>3550.34</v>
      </c>
      <c r="E16" s="50">
        <v>3274.35</v>
      </c>
      <c r="F16" s="50">
        <v>275.99</v>
      </c>
      <c r="G16" s="24">
        <f t="shared" si="4"/>
        <v>6962.429999999999</v>
      </c>
      <c r="H16" s="41">
        <v>491.94</v>
      </c>
      <c r="I16" s="41">
        <v>6470.49</v>
      </c>
      <c r="J16" s="41">
        <v>893.12</v>
      </c>
      <c r="K16" s="41">
        <v>10.2</v>
      </c>
      <c r="L16" s="41">
        <v>92.39</v>
      </c>
      <c r="M16" s="41">
        <v>112.44</v>
      </c>
      <c r="N16" s="41">
        <v>136.93</v>
      </c>
      <c r="O16" s="41">
        <v>4.11</v>
      </c>
      <c r="P16" s="27" t="s">
        <v>23</v>
      </c>
    </row>
    <row r="17" spans="1:17" ht="12" customHeight="1">
      <c r="A17" s="25" t="s">
        <v>24</v>
      </c>
      <c r="B17" s="59">
        <f t="shared" si="1"/>
        <v>16152.5</v>
      </c>
      <c r="C17" s="50">
        <f t="shared" si="2"/>
        <v>14244.39</v>
      </c>
      <c r="D17" s="57">
        <f t="shared" si="3"/>
        <v>7307.8</v>
      </c>
      <c r="E17" s="50">
        <v>7265.43</v>
      </c>
      <c r="F17" s="50">
        <v>42.37</v>
      </c>
      <c r="G17" s="24">
        <f t="shared" si="4"/>
        <v>6936.59</v>
      </c>
      <c r="H17" s="41">
        <v>442.54</v>
      </c>
      <c r="I17" s="41">
        <v>6494.05</v>
      </c>
      <c r="J17" s="41">
        <v>1435.51</v>
      </c>
      <c r="K17" s="41">
        <v>51.19</v>
      </c>
      <c r="L17" s="41">
        <v>291.21</v>
      </c>
      <c r="M17" s="41">
        <v>130.2</v>
      </c>
      <c r="N17" s="41">
        <v>161.67</v>
      </c>
      <c r="O17" s="41">
        <v>13.35</v>
      </c>
      <c r="P17" s="27" t="s">
        <v>25</v>
      </c>
      <c r="Q17" s="26"/>
    </row>
    <row r="18" spans="1:17" ht="12" customHeight="1">
      <c r="A18" s="25" t="s">
        <v>26</v>
      </c>
      <c r="B18" s="59">
        <f t="shared" si="1"/>
        <v>23766.55</v>
      </c>
      <c r="C18" s="50">
        <f t="shared" si="2"/>
        <v>21797.37</v>
      </c>
      <c r="D18" s="57">
        <f t="shared" si="3"/>
        <v>9981.71</v>
      </c>
      <c r="E18" s="50">
        <v>9740.82</v>
      </c>
      <c r="F18" s="50">
        <v>240.89</v>
      </c>
      <c r="G18" s="24">
        <f t="shared" si="4"/>
        <v>11815.66</v>
      </c>
      <c r="H18" s="43">
        <v>609.4</v>
      </c>
      <c r="I18" s="43">
        <v>11206.26</v>
      </c>
      <c r="J18" s="43">
        <v>1016.76</v>
      </c>
      <c r="K18" s="43">
        <v>61.36</v>
      </c>
      <c r="L18" s="43">
        <v>670.93</v>
      </c>
      <c r="M18" s="43">
        <v>220.13</v>
      </c>
      <c r="N18" s="43">
        <v>322.23</v>
      </c>
      <c r="O18" s="43">
        <v>6.33</v>
      </c>
      <c r="P18" s="27" t="s">
        <v>27</v>
      </c>
      <c r="Q18" s="26"/>
    </row>
    <row r="19" spans="1:17" ht="12" customHeight="1">
      <c r="A19" s="25" t="s">
        <v>33</v>
      </c>
      <c r="B19" s="59">
        <f t="shared" si="1"/>
        <v>37556.1</v>
      </c>
      <c r="C19" s="50">
        <f t="shared" si="2"/>
        <v>34673.49</v>
      </c>
      <c r="D19" s="57">
        <f t="shared" si="3"/>
        <v>15811.01</v>
      </c>
      <c r="E19" s="50">
        <v>15728.43</v>
      </c>
      <c r="F19" s="50">
        <v>82.58</v>
      </c>
      <c r="G19" s="24">
        <f t="shared" si="4"/>
        <v>18862.48</v>
      </c>
      <c r="H19" s="43">
        <v>935.3</v>
      </c>
      <c r="I19" s="43">
        <v>17927.18</v>
      </c>
      <c r="J19" s="43">
        <v>1102.72</v>
      </c>
      <c r="K19" s="43">
        <v>71</v>
      </c>
      <c r="L19" s="43">
        <v>1404.26</v>
      </c>
      <c r="M19" s="43">
        <v>304.63</v>
      </c>
      <c r="N19" s="54">
        <v>760.84</v>
      </c>
      <c r="O19" s="43">
        <v>36.73</v>
      </c>
      <c r="P19" s="27" t="s">
        <v>28</v>
      </c>
      <c r="Q19" s="26"/>
    </row>
    <row r="20" spans="1:17" ht="12" customHeight="1">
      <c r="A20" s="25" t="s">
        <v>34</v>
      </c>
      <c r="B20" s="59">
        <f t="shared" si="1"/>
        <v>19721.379999999997</v>
      </c>
      <c r="C20" s="50">
        <f t="shared" si="2"/>
        <v>16050.71</v>
      </c>
      <c r="D20" s="57">
        <f t="shared" si="3"/>
        <v>9944.18</v>
      </c>
      <c r="E20" s="50">
        <v>9846.92</v>
      </c>
      <c r="F20" s="50">
        <v>97.26</v>
      </c>
      <c r="G20" s="24">
        <f t="shared" si="4"/>
        <v>6106.53</v>
      </c>
      <c r="H20" s="43">
        <v>692.78</v>
      </c>
      <c r="I20" s="43">
        <v>5413.75</v>
      </c>
      <c r="J20" s="43">
        <v>1152.55</v>
      </c>
      <c r="K20" s="43">
        <v>51.28</v>
      </c>
      <c r="L20" s="43">
        <v>2251.36</v>
      </c>
      <c r="M20" s="43">
        <v>215.48</v>
      </c>
      <c r="N20" s="43">
        <v>399.56</v>
      </c>
      <c r="O20" s="43">
        <v>17.11</v>
      </c>
      <c r="P20" s="27" t="s">
        <v>29</v>
      </c>
      <c r="Q20" s="26"/>
    </row>
    <row r="21" spans="1:17" ht="12" customHeight="1">
      <c r="A21" s="25" t="s">
        <v>35</v>
      </c>
      <c r="B21" s="59">
        <f t="shared" si="1"/>
        <v>19570</v>
      </c>
      <c r="C21" s="50">
        <f t="shared" si="2"/>
        <v>17089.64</v>
      </c>
      <c r="D21" s="57">
        <f t="shared" si="3"/>
        <v>7266.58</v>
      </c>
      <c r="E21" s="50">
        <v>7138.7</v>
      </c>
      <c r="F21" s="52">
        <v>127.88</v>
      </c>
      <c r="G21" s="24">
        <f t="shared" si="4"/>
        <v>9823.06</v>
      </c>
      <c r="H21" s="43">
        <v>564.66</v>
      </c>
      <c r="I21" s="43">
        <v>9258.4</v>
      </c>
      <c r="J21" s="43">
        <v>1918.82</v>
      </c>
      <c r="K21" s="43">
        <v>10.84</v>
      </c>
      <c r="L21" s="54">
        <v>369.14</v>
      </c>
      <c r="M21" s="43">
        <v>181.56</v>
      </c>
      <c r="N21" s="54">
        <v>325.19</v>
      </c>
      <c r="O21" s="43">
        <v>13.31</v>
      </c>
      <c r="P21" s="27" t="s">
        <v>30</v>
      </c>
      <c r="Q21" s="26"/>
    </row>
    <row r="22" spans="1:17" ht="12" customHeight="1">
      <c r="A22" s="25" t="s">
        <v>36</v>
      </c>
      <c r="B22" s="59">
        <f t="shared" si="1"/>
        <v>254.22</v>
      </c>
      <c r="C22" s="50">
        <f t="shared" si="2"/>
        <v>252.91</v>
      </c>
      <c r="D22" s="57">
        <f t="shared" si="3"/>
        <v>199.13</v>
      </c>
      <c r="E22" s="50">
        <v>16.71</v>
      </c>
      <c r="F22" s="50">
        <v>182.42</v>
      </c>
      <c r="G22" s="24">
        <f t="shared" si="4"/>
        <v>53.78</v>
      </c>
      <c r="H22" s="43">
        <v>1.15</v>
      </c>
      <c r="I22" s="43">
        <v>52.63</v>
      </c>
      <c r="J22" s="43">
        <v>1.16</v>
      </c>
      <c r="K22" s="43">
        <v>0</v>
      </c>
      <c r="L22" s="43">
        <v>0.15</v>
      </c>
      <c r="M22" s="43">
        <v>0</v>
      </c>
      <c r="N22" s="43">
        <v>0</v>
      </c>
      <c r="O22" s="43">
        <v>0.25</v>
      </c>
      <c r="P22" s="27" t="s">
        <v>37</v>
      </c>
      <c r="Q22" s="26"/>
    </row>
    <row r="23" spans="1:17" ht="12" customHeight="1">
      <c r="A23" s="25" t="s">
        <v>38</v>
      </c>
      <c r="B23" s="59">
        <f t="shared" si="1"/>
        <v>2914.9899999999993</v>
      </c>
      <c r="C23" s="50">
        <f t="shared" si="2"/>
        <v>2093.94</v>
      </c>
      <c r="D23" s="57">
        <f t="shared" si="3"/>
        <v>681.7800000000001</v>
      </c>
      <c r="E23" s="50">
        <v>669.45</v>
      </c>
      <c r="F23" s="50">
        <v>12.33</v>
      </c>
      <c r="G23" s="24">
        <f t="shared" si="4"/>
        <v>1412.16</v>
      </c>
      <c r="H23" s="43">
        <v>43.03</v>
      </c>
      <c r="I23" s="43">
        <v>1369.13</v>
      </c>
      <c r="J23" s="43">
        <v>444.47</v>
      </c>
      <c r="K23" s="43">
        <v>15.74</v>
      </c>
      <c r="L23" s="43">
        <v>329.39</v>
      </c>
      <c r="M23" s="43">
        <v>31.45</v>
      </c>
      <c r="N23" s="43">
        <v>10.31</v>
      </c>
      <c r="O23" s="43">
        <v>0.26</v>
      </c>
      <c r="P23" s="27" t="s">
        <v>39</v>
      </c>
      <c r="Q23" s="26"/>
    </row>
    <row r="24" spans="1:17" ht="12" customHeight="1">
      <c r="A24" s="25" t="s">
        <v>40</v>
      </c>
      <c r="B24" s="59">
        <f t="shared" si="1"/>
        <v>16956.14</v>
      </c>
      <c r="C24" s="50">
        <f t="shared" si="2"/>
        <v>13963.28</v>
      </c>
      <c r="D24" s="57">
        <f t="shared" si="3"/>
        <v>9966.34</v>
      </c>
      <c r="E24" s="43">
        <v>9886.53</v>
      </c>
      <c r="F24" s="43">
        <v>79.81</v>
      </c>
      <c r="G24" s="24">
        <f t="shared" si="4"/>
        <v>3996.94</v>
      </c>
      <c r="H24" s="43">
        <v>1028.69</v>
      </c>
      <c r="I24" s="43">
        <v>2968.25</v>
      </c>
      <c r="J24" s="43">
        <v>186.41</v>
      </c>
      <c r="K24" s="43">
        <v>28.67</v>
      </c>
      <c r="L24" s="43">
        <v>2562.43</v>
      </c>
      <c r="M24" s="43">
        <v>215.35</v>
      </c>
      <c r="N24" s="43">
        <v>372.79</v>
      </c>
      <c r="O24" s="43">
        <v>39.05</v>
      </c>
      <c r="P24" s="27" t="s">
        <v>41</v>
      </c>
      <c r="Q24" s="26"/>
    </row>
    <row r="25" spans="1:17" ht="12" customHeight="1">
      <c r="A25" s="34" t="s">
        <v>42</v>
      </c>
      <c r="B25" s="60">
        <f t="shared" si="1"/>
        <v>18245.46</v>
      </c>
      <c r="C25" s="55">
        <f t="shared" si="2"/>
        <v>15814.909999999998</v>
      </c>
      <c r="D25" s="58">
        <f t="shared" si="3"/>
        <v>10176.589999999998</v>
      </c>
      <c r="E25" s="56">
        <v>9784.21</v>
      </c>
      <c r="F25" s="56">
        <v>392.38</v>
      </c>
      <c r="G25" s="61">
        <f t="shared" si="4"/>
        <v>5638.32</v>
      </c>
      <c r="H25" s="56">
        <v>746.78</v>
      </c>
      <c r="I25" s="56">
        <v>4891.54</v>
      </c>
      <c r="J25" s="56">
        <v>188.26</v>
      </c>
      <c r="K25" s="56">
        <v>28.03</v>
      </c>
      <c r="L25" s="56">
        <v>2038.11</v>
      </c>
      <c r="M25" s="56">
        <v>176.15</v>
      </c>
      <c r="N25" s="56">
        <v>309.22</v>
      </c>
      <c r="O25" s="56">
        <v>31.9</v>
      </c>
      <c r="P25" s="35" t="s">
        <v>43</v>
      </c>
      <c r="Q25" s="26"/>
    </row>
    <row r="26" spans="1:17" ht="12" customHeight="1">
      <c r="A26" s="28" t="s">
        <v>44</v>
      </c>
      <c r="B26" s="26"/>
      <c r="C26" s="26"/>
      <c r="D26" s="24"/>
      <c r="E26" s="24"/>
      <c r="F26" s="24"/>
      <c r="G26" s="24"/>
      <c r="H26" s="26"/>
      <c r="I26" s="26"/>
      <c r="J26" s="26"/>
      <c r="K26" s="26"/>
      <c r="L26" s="26"/>
      <c r="M26" s="26"/>
      <c r="N26" s="26"/>
      <c r="O26" s="26"/>
      <c r="P26" s="29"/>
      <c r="Q26" s="26"/>
    </row>
    <row r="27" spans="1:17" s="42" customFormat="1" ht="12" customHeight="1">
      <c r="A27" s="40" t="s">
        <v>56</v>
      </c>
      <c r="B27" s="41"/>
      <c r="C27" s="41"/>
      <c r="E27" s="43" t="s">
        <v>62</v>
      </c>
      <c r="F27" s="43"/>
      <c r="G27" s="43"/>
      <c r="H27" s="41"/>
      <c r="I27" s="41"/>
      <c r="J27" s="41"/>
      <c r="K27" s="41"/>
      <c r="L27" s="41"/>
      <c r="M27" s="41"/>
      <c r="N27" s="41"/>
      <c r="O27" s="41"/>
      <c r="P27" s="44"/>
      <c r="Q27" s="41"/>
    </row>
    <row r="28" spans="1:16" s="42" customFormat="1" ht="12" customHeight="1">
      <c r="A28" s="40" t="s">
        <v>59</v>
      </c>
      <c r="B28" s="41"/>
      <c r="C28" s="41"/>
      <c r="E28" s="43"/>
      <c r="F28" s="43"/>
      <c r="G28" s="43"/>
      <c r="H28" s="41"/>
      <c r="I28" s="41"/>
      <c r="J28" s="41"/>
      <c r="K28" s="41"/>
      <c r="L28" s="41"/>
      <c r="M28" s="41"/>
      <c r="N28" s="41"/>
      <c r="O28" s="41"/>
      <c r="P28" s="44"/>
    </row>
    <row r="29" spans="1:16" s="42" customFormat="1" ht="12" customHeight="1">
      <c r="A29" s="40" t="s">
        <v>57</v>
      </c>
      <c r="B29" s="41"/>
      <c r="C29" s="41"/>
      <c r="E29" s="41" t="s">
        <v>63</v>
      </c>
      <c r="F29" s="43"/>
      <c r="G29" s="43"/>
      <c r="H29" s="41"/>
      <c r="I29" s="41"/>
      <c r="J29" s="41"/>
      <c r="K29" s="41"/>
      <c r="L29" s="41"/>
      <c r="M29" s="41"/>
      <c r="N29" s="41"/>
      <c r="O29" s="41"/>
      <c r="P29" s="44"/>
    </row>
    <row r="30" spans="1:16" s="42" customFormat="1" ht="12" customHeight="1">
      <c r="A30" s="40" t="s">
        <v>64</v>
      </c>
      <c r="B30" s="41"/>
      <c r="C30" s="41"/>
      <c r="E30" s="41"/>
      <c r="F30" s="43"/>
      <c r="G30" s="43"/>
      <c r="H30" s="41"/>
      <c r="I30" s="41"/>
      <c r="J30" s="41"/>
      <c r="K30" s="41"/>
      <c r="L30" s="41"/>
      <c r="M30" s="41"/>
      <c r="N30" s="41"/>
      <c r="O30" s="41"/>
      <c r="P30" s="44"/>
    </row>
    <row r="31" spans="1:7" ht="12" customHeight="1">
      <c r="A31" s="30"/>
      <c r="E31" s="30"/>
      <c r="F31" s="30"/>
      <c r="G31" s="30"/>
    </row>
    <row r="32" spans="1:7" ht="12" customHeight="1">
      <c r="A32" s="30"/>
      <c r="E32" s="30"/>
      <c r="F32" s="30"/>
      <c r="G32" s="30"/>
    </row>
    <row r="33" spans="1:7" ht="12" customHeight="1">
      <c r="A33" s="30"/>
      <c r="E33" s="30"/>
      <c r="F33" s="30"/>
      <c r="G33" s="30"/>
    </row>
    <row r="34" spans="1:7" ht="12" customHeight="1">
      <c r="A34" s="30"/>
      <c r="E34" s="30"/>
      <c r="F34" s="30"/>
      <c r="G34" s="30"/>
    </row>
    <row r="35" spans="1:7" ht="12" customHeight="1">
      <c r="A35" s="30"/>
      <c r="E35" s="30"/>
      <c r="F35" s="30"/>
      <c r="G35" s="30"/>
    </row>
    <row r="36" spans="1:7" ht="12" customHeight="1">
      <c r="A36" s="30"/>
      <c r="E36" s="30"/>
      <c r="F36" s="30"/>
      <c r="G36" s="30"/>
    </row>
    <row r="37" spans="1:7" ht="12" customHeight="1">
      <c r="A37" s="30"/>
      <c r="E37" s="30"/>
      <c r="F37" s="30"/>
      <c r="G37" s="30"/>
    </row>
    <row r="38" spans="1:7" ht="12" customHeight="1">
      <c r="A38" s="30"/>
      <c r="E38" s="30"/>
      <c r="F38" s="30"/>
      <c r="G38" s="30"/>
    </row>
    <row r="39" spans="1:7" ht="12" customHeight="1">
      <c r="A39" s="30"/>
      <c r="E39" s="30"/>
      <c r="F39" s="30"/>
      <c r="G39" s="30"/>
    </row>
    <row r="40" spans="1:7" ht="12" customHeight="1">
      <c r="A40" s="30"/>
      <c r="E40" s="30"/>
      <c r="F40" s="30"/>
      <c r="G40" s="30"/>
    </row>
    <row r="41" spans="1:7" ht="12" customHeight="1">
      <c r="A41" s="30"/>
      <c r="E41" s="30"/>
      <c r="F41" s="30"/>
      <c r="G41" s="30"/>
    </row>
    <row r="42" spans="1:7" ht="12" customHeight="1">
      <c r="A42" s="30"/>
      <c r="E42" s="30"/>
      <c r="F42" s="30"/>
      <c r="G42" s="30"/>
    </row>
    <row r="43" spans="1:7" ht="12" customHeight="1">
      <c r="A43" s="30"/>
      <c r="E43" s="30"/>
      <c r="F43" s="30"/>
      <c r="G43" s="30"/>
    </row>
    <row r="44" spans="1:7" ht="12" customHeight="1">
      <c r="A44" s="30"/>
      <c r="E44" s="30"/>
      <c r="F44" s="30"/>
      <c r="G44" s="30"/>
    </row>
    <row r="45" spans="1:7" ht="12" customHeight="1">
      <c r="A45" s="30"/>
      <c r="E45" s="30"/>
      <c r="F45" s="30"/>
      <c r="G45" s="30"/>
    </row>
    <row r="46" spans="1:7" ht="12" customHeight="1">
      <c r="A46" s="30"/>
      <c r="E46" s="30"/>
      <c r="F46" s="30"/>
      <c r="G46" s="30"/>
    </row>
    <row r="47" spans="1:7" ht="12" customHeight="1">
      <c r="A47" s="30"/>
      <c r="E47" s="30"/>
      <c r="F47" s="30"/>
      <c r="G47" s="30"/>
    </row>
    <row r="48" spans="1:7" ht="12" customHeight="1">
      <c r="A48" s="30"/>
      <c r="E48" s="30"/>
      <c r="F48" s="30"/>
      <c r="G48" s="30"/>
    </row>
    <row r="49" spans="1:7" ht="12" customHeight="1">
      <c r="A49" s="30"/>
      <c r="E49" s="30"/>
      <c r="F49" s="30"/>
      <c r="G49" s="30"/>
    </row>
    <row r="50" spans="1:7" ht="12" customHeight="1">
      <c r="A50" s="30"/>
      <c r="E50" s="30"/>
      <c r="F50" s="30"/>
      <c r="G50" s="30"/>
    </row>
    <row r="51" spans="1:7" ht="12" customHeight="1">
      <c r="A51" s="30"/>
      <c r="E51" s="30"/>
      <c r="F51" s="30"/>
      <c r="G51" s="30"/>
    </row>
    <row r="52" spans="1:7" ht="12" customHeight="1">
      <c r="A52" s="30"/>
      <c r="E52" s="30"/>
      <c r="F52" s="30"/>
      <c r="G52" s="30"/>
    </row>
    <row r="53" spans="1:7" ht="12" customHeight="1">
      <c r="A53" s="30"/>
      <c r="E53" s="30"/>
      <c r="F53" s="30"/>
      <c r="G53" s="30"/>
    </row>
    <row r="54" spans="1:7" ht="12" customHeight="1">
      <c r="A54" s="30"/>
      <c r="E54" s="30"/>
      <c r="F54" s="30"/>
      <c r="G54" s="30"/>
    </row>
    <row r="55" spans="1:7" ht="12" customHeight="1">
      <c r="A55" s="30"/>
      <c r="E55" s="30"/>
      <c r="F55" s="30"/>
      <c r="G55" s="30"/>
    </row>
    <row r="56" spans="1:7" ht="12" customHeight="1">
      <c r="A56" s="30"/>
      <c r="E56" s="30"/>
      <c r="F56" s="30"/>
      <c r="G56" s="30"/>
    </row>
    <row r="57" spans="1:7" ht="12" customHeight="1">
      <c r="A57" s="30"/>
      <c r="E57" s="30"/>
      <c r="F57" s="30"/>
      <c r="G57" s="30"/>
    </row>
    <row r="58" spans="1:7" ht="12" customHeight="1">
      <c r="A58" s="30"/>
      <c r="E58" s="30"/>
      <c r="F58" s="30"/>
      <c r="G58" s="30"/>
    </row>
    <row r="59" spans="1:7" ht="12" customHeight="1">
      <c r="A59" s="30"/>
      <c r="E59" s="30"/>
      <c r="F59" s="30"/>
      <c r="G59" s="30"/>
    </row>
    <row r="60" spans="1:7" ht="12" customHeight="1">
      <c r="A60" s="30"/>
      <c r="E60" s="30"/>
      <c r="F60" s="30"/>
      <c r="G60" s="30"/>
    </row>
    <row r="61" spans="1:7" ht="12" customHeight="1">
      <c r="A61" s="30"/>
      <c r="E61" s="30"/>
      <c r="F61" s="30"/>
      <c r="G61" s="30"/>
    </row>
    <row r="62" spans="1:7" ht="12" customHeight="1">
      <c r="A62" s="30"/>
      <c r="E62" s="30"/>
      <c r="F62" s="30"/>
      <c r="G62" s="30"/>
    </row>
    <row r="63" spans="1:7" ht="12" customHeight="1">
      <c r="A63" s="30"/>
      <c r="E63" s="30"/>
      <c r="F63" s="30"/>
      <c r="G63" s="30"/>
    </row>
    <row r="64" spans="1:7" ht="12" customHeight="1">
      <c r="A64" s="30"/>
      <c r="E64" s="30"/>
      <c r="F64" s="30"/>
      <c r="G64" s="30"/>
    </row>
    <row r="65" spans="1:7" ht="12" customHeight="1">
      <c r="A65" s="30"/>
      <c r="E65" s="30"/>
      <c r="F65" s="30"/>
      <c r="G65" s="30"/>
    </row>
    <row r="66" spans="1:7" ht="12" customHeight="1">
      <c r="A66" s="30"/>
      <c r="E66" s="30"/>
      <c r="F66" s="30"/>
      <c r="G66" s="30"/>
    </row>
    <row r="67" spans="1:7" ht="12" customHeight="1">
      <c r="A67" s="30"/>
      <c r="E67" s="30"/>
      <c r="F67" s="30"/>
      <c r="G67" s="30"/>
    </row>
    <row r="68" spans="1:7" ht="12" customHeight="1">
      <c r="A68" s="30"/>
      <c r="E68" s="30"/>
      <c r="F68" s="30"/>
      <c r="G68" s="30"/>
    </row>
    <row r="69" spans="1:7" ht="12" customHeight="1">
      <c r="A69" s="30"/>
      <c r="E69" s="30"/>
      <c r="F69" s="30"/>
      <c r="G69" s="30"/>
    </row>
    <row r="70" spans="1:7" ht="12" customHeight="1">
      <c r="A70" s="30"/>
      <c r="E70" s="30"/>
      <c r="F70" s="30"/>
      <c r="G70" s="30"/>
    </row>
    <row r="71" ht="12" customHeight="1">
      <c r="A71" s="30"/>
    </row>
    <row r="72" ht="12" customHeight="1">
      <c r="A72" s="30"/>
    </row>
    <row r="73" ht="12" customHeight="1">
      <c r="A73" s="30"/>
    </row>
    <row r="74" ht="12" customHeight="1">
      <c r="A74" s="30"/>
    </row>
    <row r="75" ht="12" customHeight="1">
      <c r="A75" s="30"/>
    </row>
    <row r="76" ht="12" customHeight="1">
      <c r="A76" s="30"/>
    </row>
    <row r="77" ht="12" customHeight="1">
      <c r="A77" s="30"/>
    </row>
    <row r="78" ht="12" customHeight="1">
      <c r="A78" s="30"/>
    </row>
    <row r="79" ht="12" customHeight="1">
      <c r="A79" s="30"/>
    </row>
    <row r="80" ht="12" customHeight="1">
      <c r="A80" s="30"/>
    </row>
    <row r="81" ht="12" customHeight="1">
      <c r="A81" s="30"/>
    </row>
    <row r="82" ht="12" customHeight="1">
      <c r="A82" s="30"/>
    </row>
    <row r="83" ht="12" customHeight="1">
      <c r="A83" s="30"/>
    </row>
  </sheetData>
  <sheetProtection/>
  <mergeCells count="6">
    <mergeCell ref="P3:P5"/>
    <mergeCell ref="B3:B5"/>
    <mergeCell ref="N3:N4"/>
    <mergeCell ref="O3:O4"/>
    <mergeCell ref="J4:J5"/>
    <mergeCell ref="C4:C5"/>
  </mergeCells>
  <printOptions horizontalCentered="1"/>
  <pageMargins left="0.3937007874015748" right="0.3937007874015748" top="0.984251968503937" bottom="0.3937007874015748" header="0.5118110236220472" footer="0.5118110236220472"/>
  <pageSetup fitToWidth="2" horizontalDpi="600" verticalDpi="600" orientation="portrait" paperSize="9" scale="85" r:id="rId1"/>
  <colBreaks count="1" manualBreakCount="1">
    <brk id="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2009-02-20T02:27:43Z</cp:lastPrinted>
  <dcterms:created xsi:type="dcterms:W3CDTF">2008-03-10T06:14:38Z</dcterms:created>
  <dcterms:modified xsi:type="dcterms:W3CDTF">2009-02-20T02:32:55Z</dcterms:modified>
  <cp:category/>
  <cp:version/>
  <cp:contentType/>
  <cp:contentStatus/>
</cp:coreProperties>
</file>