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1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m" localSheetId="0">'112'!$Q$34:$Q$35</definedName>
    <definedName name="\p" localSheetId="0">'112'!$Q$29:$Q$31</definedName>
    <definedName name="\P">#REF!</definedName>
    <definedName name="_xlnm.Print_Area" localSheetId="0">'112'!$A$1:$P$25</definedName>
    <definedName name="Print_Area_MI" localSheetId="0">'112'!$I$1:$O$28</definedName>
    <definedName name="PRNL" localSheetId="0">'112'!$A$1:$H$28</definedName>
    <definedName name="PRNR" localSheetId="0">'112'!$I$1:$O$28</definedName>
  </definedNames>
  <calcPr fullCalcOnLoad="1"/>
</workbook>
</file>

<file path=xl/sharedStrings.xml><?xml version="1.0" encoding="utf-8"?>
<sst xmlns="http://schemas.openxmlformats.org/spreadsheetml/2006/main" count="63" uniqueCount="51">
  <si>
    <t>年  月  次</t>
  </si>
  <si>
    <t>総　　　　　　数</t>
  </si>
  <si>
    <t>木　　　　造</t>
  </si>
  <si>
    <t>鉄骨鉄筋コンクリート造</t>
  </si>
  <si>
    <t>鉄　　骨　　造</t>
  </si>
  <si>
    <t>コンクリートブロック造</t>
  </si>
  <si>
    <t>そ　　の　　他</t>
  </si>
  <si>
    <t>床  面  積</t>
  </si>
  <si>
    <t>工事費予定額</t>
  </si>
  <si>
    <t>番号</t>
  </si>
  <si>
    <t>資料：（財）建設物価調査会「建設統計月報」</t>
  </si>
  <si>
    <t xml:space="preserve">     1月</t>
  </si>
  <si>
    <t>標示</t>
  </si>
  <si>
    <t>14</t>
  </si>
  <si>
    <t xml:space="preserve">   15</t>
  </si>
  <si>
    <t>15</t>
  </si>
  <si>
    <t xml:space="preserve">   16</t>
  </si>
  <si>
    <t>16</t>
  </si>
  <si>
    <t xml:space="preserve">   17</t>
  </si>
  <si>
    <t>17</t>
  </si>
  <si>
    <t xml:space="preserve"> 1</t>
  </si>
  <si>
    <t xml:space="preserve">   2</t>
  </si>
  <si>
    <t xml:space="preserve"> 2</t>
  </si>
  <si>
    <t xml:space="preserve">   3</t>
  </si>
  <si>
    <t xml:space="preserve"> 3</t>
  </si>
  <si>
    <t xml:space="preserve">   4</t>
  </si>
  <si>
    <t xml:space="preserve"> 4</t>
  </si>
  <si>
    <t xml:space="preserve">   5</t>
  </si>
  <si>
    <t xml:space="preserve"> 5</t>
  </si>
  <si>
    <t xml:space="preserve">   6</t>
  </si>
  <si>
    <t xml:space="preserve"> 6</t>
  </si>
  <si>
    <t xml:space="preserve">   7</t>
  </si>
  <si>
    <t xml:space="preserve"> 7</t>
  </si>
  <si>
    <t xml:space="preserve">   8</t>
  </si>
  <si>
    <t xml:space="preserve"> 8</t>
  </si>
  <si>
    <t xml:space="preserve">   9</t>
  </si>
  <si>
    <t xml:space="preserve"> 9</t>
  </si>
  <si>
    <t xml:space="preserve">  10</t>
  </si>
  <si>
    <r>
      <t>1</t>
    </r>
    <r>
      <rPr>
        <sz val="10"/>
        <rFont val="ＭＳ 明朝"/>
        <family val="1"/>
      </rPr>
      <t>0</t>
    </r>
  </si>
  <si>
    <t xml:space="preserve">  11</t>
  </si>
  <si>
    <r>
      <t>1</t>
    </r>
    <r>
      <rPr>
        <sz val="10"/>
        <rFont val="ＭＳ 明朝"/>
        <family val="1"/>
      </rPr>
      <t>1</t>
    </r>
  </si>
  <si>
    <t xml:space="preserve">  12</t>
  </si>
  <si>
    <r>
      <t>1</t>
    </r>
    <r>
      <rPr>
        <sz val="10"/>
        <rFont val="ＭＳ 明朝"/>
        <family val="1"/>
      </rPr>
      <t>2</t>
    </r>
  </si>
  <si>
    <t>鉄筋コンクリート造</t>
  </si>
  <si>
    <t xml:space="preserve"> 平成14年</t>
  </si>
  <si>
    <t xml:space="preserve">   18</t>
  </si>
  <si>
    <t>18</t>
  </si>
  <si>
    <t xml:space="preserve">   19</t>
  </si>
  <si>
    <t>19</t>
  </si>
  <si>
    <t xml:space="preserve">　　　　112.構造別 着工建築数 </t>
  </si>
  <si>
    <t>(単位  ㎡、万円)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</si>
</sst>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2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12" fillId="4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10" xfId="60" applyNumberFormat="1" applyFont="1" applyBorder="1" applyAlignment="1">
      <alignment horizontal="center"/>
      <protection/>
    </xf>
    <xf numFmtId="37" fontId="4" fillId="0" borderId="0" xfId="61" applyFont="1">
      <alignment/>
      <protection/>
    </xf>
    <xf numFmtId="49" fontId="0" fillId="0" borderId="10" xfId="60" applyNumberFormat="1" applyFont="1" applyBorder="1" applyAlignment="1" quotePrefix="1">
      <alignment horizontal="center"/>
      <protection/>
    </xf>
    <xf numFmtId="49" fontId="6" fillId="0" borderId="10" xfId="60" applyNumberFormat="1" applyFont="1" applyBorder="1" applyAlignment="1">
      <alignment horizontal="center"/>
      <protection/>
    </xf>
    <xf numFmtId="49" fontId="5" fillId="0" borderId="10" xfId="60" applyNumberFormat="1" applyFont="1" applyBorder="1" applyAlignment="1" quotePrefix="1">
      <alignment horizontal="center"/>
      <protection/>
    </xf>
    <xf numFmtId="49" fontId="0" fillId="0" borderId="11" xfId="60" applyNumberFormat="1" applyFont="1" applyBorder="1" applyAlignment="1" applyProtection="1" quotePrefix="1">
      <alignment horizontal="left"/>
      <protection/>
    </xf>
    <xf numFmtId="37" fontId="0" fillId="0" borderId="0" xfId="61" applyFont="1">
      <alignment/>
      <protection/>
    </xf>
    <xf numFmtId="37" fontId="0" fillId="0" borderId="0" xfId="61" applyFont="1" applyBorder="1">
      <alignment/>
      <protection/>
    </xf>
    <xf numFmtId="37" fontId="0" fillId="0" borderId="12" xfId="61" applyFont="1" applyBorder="1" applyAlignment="1" applyProtection="1">
      <alignment horizontal="center" vertical="center"/>
      <protection/>
    </xf>
    <xf numFmtId="37" fontId="0" fillId="0" borderId="0" xfId="61" applyFont="1" applyAlignment="1" applyProtection="1">
      <alignment horizontal="center"/>
      <protection/>
    </xf>
    <xf numFmtId="41" fontId="0" fillId="0" borderId="10" xfId="61" applyNumberFormat="1" applyFont="1" applyBorder="1" applyProtection="1">
      <alignment/>
      <protection/>
    </xf>
    <xf numFmtId="41" fontId="0" fillId="0" borderId="0" xfId="61" applyNumberFormat="1" applyFont="1" applyBorder="1" applyProtection="1">
      <alignment/>
      <protection/>
    </xf>
    <xf numFmtId="41" fontId="0" fillId="0" borderId="13" xfId="61" applyNumberFormat="1" applyFont="1" applyBorder="1" applyProtection="1">
      <alignment/>
      <protection/>
    </xf>
    <xf numFmtId="37" fontId="6" fillId="0" borderId="0" xfId="61" applyFont="1" applyAlignment="1" applyProtection="1">
      <alignment horizontal="center"/>
      <protection/>
    </xf>
    <xf numFmtId="41" fontId="5" fillId="0" borderId="10" xfId="61" applyNumberFormat="1" applyFont="1" applyBorder="1" applyProtection="1">
      <alignment/>
      <protection/>
    </xf>
    <xf numFmtId="41" fontId="5" fillId="0" borderId="0" xfId="61" applyNumberFormat="1" applyFont="1" applyBorder="1" applyProtection="1">
      <alignment/>
      <protection/>
    </xf>
    <xf numFmtId="41" fontId="5" fillId="0" borderId="13" xfId="61" applyNumberFormat="1" applyFont="1" applyBorder="1" applyProtection="1">
      <alignment/>
      <protection/>
    </xf>
    <xf numFmtId="37" fontId="5" fillId="0" borderId="0" xfId="61" applyFont="1">
      <alignment/>
      <protection/>
    </xf>
    <xf numFmtId="37" fontId="0" fillId="0" borderId="0" xfId="61" applyFont="1">
      <alignment/>
      <protection/>
    </xf>
    <xf numFmtId="41" fontId="0" fillId="0" borderId="10" xfId="61" applyNumberFormat="1" applyFont="1" applyBorder="1">
      <alignment/>
      <protection/>
    </xf>
    <xf numFmtId="41" fontId="0" fillId="0" borderId="0" xfId="61" applyNumberFormat="1" applyFont="1" applyBorder="1">
      <alignment/>
      <protection/>
    </xf>
    <xf numFmtId="41" fontId="0" fillId="0" borderId="13" xfId="61" applyNumberFormat="1" applyFont="1" applyBorder="1">
      <alignment/>
      <protection/>
    </xf>
    <xf numFmtId="37" fontId="0" fillId="0" borderId="0" xfId="61" applyFont="1" applyFill="1" applyAlignment="1" applyProtection="1">
      <alignment horizontal="center"/>
      <protection/>
    </xf>
    <xf numFmtId="41" fontId="0" fillId="0" borderId="10" xfId="61" applyNumberFormat="1" applyFont="1" applyFill="1" applyBorder="1" applyProtection="1">
      <alignment/>
      <protection/>
    </xf>
    <xf numFmtId="41" fontId="0" fillId="0" borderId="0" xfId="61" applyNumberFormat="1" applyFont="1" applyFill="1" applyBorder="1" applyProtection="1">
      <alignment/>
      <protection/>
    </xf>
    <xf numFmtId="41" fontId="7" fillId="0" borderId="0" xfId="61" applyNumberFormat="1" applyFont="1" applyFill="1" applyBorder="1" applyProtection="1">
      <alignment/>
      <protection/>
    </xf>
    <xf numFmtId="41" fontId="7" fillId="0" borderId="0" xfId="61" applyNumberFormat="1" applyFont="1" applyFill="1" applyBorder="1" applyAlignment="1" applyProtection="1">
      <alignment horizontal="right"/>
      <protection/>
    </xf>
    <xf numFmtId="41" fontId="7" fillId="0" borderId="13" xfId="61" applyNumberFormat="1" applyFont="1" applyFill="1" applyBorder="1" applyAlignment="1" applyProtection="1">
      <alignment horizontal="right"/>
      <protection/>
    </xf>
    <xf numFmtId="49" fontId="0" fillId="0" borderId="10" xfId="60" applyNumberFormat="1" applyFont="1" applyFill="1" applyBorder="1" applyAlignment="1">
      <alignment horizontal="center"/>
      <protection/>
    </xf>
    <xf numFmtId="37" fontId="0" fillId="0" borderId="0" xfId="61" applyFont="1" applyFill="1">
      <alignment/>
      <protection/>
    </xf>
    <xf numFmtId="37" fontId="0" fillId="0" borderId="0" xfId="61" applyFont="1" applyFill="1" applyAlignment="1" applyProtection="1">
      <alignment horizontal="center"/>
      <protection/>
    </xf>
    <xf numFmtId="41" fontId="0" fillId="0" borderId="10" xfId="61" applyNumberFormat="1" applyFont="1" applyFill="1" applyBorder="1" applyProtection="1">
      <alignment/>
      <protection/>
    </xf>
    <xf numFmtId="41" fontId="0" fillId="0" borderId="0" xfId="61" applyNumberFormat="1" applyFont="1" applyFill="1" applyBorder="1" applyProtection="1">
      <alignment/>
      <protection/>
    </xf>
    <xf numFmtId="41" fontId="7" fillId="0" borderId="0" xfId="48" applyNumberFormat="1" applyFont="1" applyFill="1" applyBorder="1" applyAlignment="1" applyProtection="1">
      <alignment horizontal="right"/>
      <protection/>
    </xf>
    <xf numFmtId="37" fontId="0" fillId="0" borderId="14" xfId="61" applyFont="1" applyBorder="1" applyAlignment="1" applyProtection="1">
      <alignment horizontal="center"/>
      <protection/>
    </xf>
    <xf numFmtId="41" fontId="0" fillId="0" borderId="15" xfId="61" applyNumberFormat="1" applyFont="1" applyBorder="1" applyProtection="1">
      <alignment/>
      <protection/>
    </xf>
    <xf numFmtId="41" fontId="0" fillId="0" borderId="14" xfId="61" applyNumberFormat="1" applyFont="1" applyBorder="1" applyProtection="1">
      <alignment/>
      <protection/>
    </xf>
    <xf numFmtId="41" fontId="7" fillId="0" borderId="14" xfId="61" applyNumberFormat="1" applyFont="1" applyBorder="1" applyProtection="1">
      <alignment/>
      <protection/>
    </xf>
    <xf numFmtId="41" fontId="7" fillId="0" borderId="14" xfId="61" applyNumberFormat="1" applyFont="1" applyBorder="1" applyAlignment="1" applyProtection="1">
      <alignment horizontal="right"/>
      <protection/>
    </xf>
    <xf numFmtId="41" fontId="7" fillId="0" borderId="14" xfId="61" applyNumberFormat="1" applyFont="1" applyBorder="1" applyAlignment="1" applyProtection="1">
      <alignment/>
      <protection/>
    </xf>
    <xf numFmtId="41" fontId="7" fillId="0" borderId="16" xfId="61" applyNumberFormat="1" applyFont="1" applyBorder="1" applyAlignment="1" applyProtection="1">
      <alignment/>
      <protection/>
    </xf>
    <xf numFmtId="49" fontId="0" fillId="0" borderId="15" xfId="60" applyNumberFormat="1" applyFont="1" applyBorder="1" applyAlignment="1">
      <alignment horizontal="center"/>
      <protection/>
    </xf>
    <xf numFmtId="37" fontId="0" fillId="0" borderId="0" xfId="61" applyFont="1">
      <alignment/>
      <protection/>
    </xf>
    <xf numFmtId="37" fontId="0" fillId="0" borderId="0" xfId="61" applyFont="1" applyAlignment="1" applyProtection="1">
      <alignment horizontal="left"/>
      <protection/>
    </xf>
    <xf numFmtId="37" fontId="0" fillId="0" borderId="0" xfId="61" applyFont="1" applyAlignment="1" applyProtection="1" quotePrefix="1">
      <alignment horizontal="left"/>
      <protection/>
    </xf>
    <xf numFmtId="37" fontId="0" fillId="0" borderId="0" xfId="61" applyNumberFormat="1" applyFont="1" applyBorder="1" applyProtection="1">
      <alignment/>
      <protection/>
    </xf>
    <xf numFmtId="37" fontId="0" fillId="0" borderId="0" xfId="61" applyNumberFormat="1" applyFont="1" applyBorder="1" applyAlignment="1" applyProtection="1">
      <alignment horizontal="right"/>
      <protection/>
    </xf>
    <xf numFmtId="38" fontId="0" fillId="0" borderId="0" xfId="48" applyFont="1" applyBorder="1" applyAlignment="1" applyProtection="1">
      <alignment horizontal="right"/>
      <protection/>
    </xf>
    <xf numFmtId="38" fontId="0" fillId="0" borderId="0" xfId="48" applyFont="1" applyBorder="1" applyAlignment="1" applyProtection="1">
      <alignment/>
      <protection/>
    </xf>
    <xf numFmtId="37" fontId="0" fillId="0" borderId="0" xfId="61" applyNumberFormat="1" applyFont="1" applyBorder="1" applyAlignment="1" applyProtection="1">
      <alignment/>
      <protection/>
    </xf>
    <xf numFmtId="186" fontId="0" fillId="0" borderId="0" xfId="61" applyNumberFormat="1" applyFont="1" applyBorder="1" applyProtection="1">
      <alignment/>
      <protection/>
    </xf>
    <xf numFmtId="37" fontId="0" fillId="0" borderId="17" xfId="61" applyFont="1" applyBorder="1" applyAlignment="1">
      <alignment horizontal="center" vertical="center"/>
      <protection/>
    </xf>
    <xf numFmtId="37" fontId="0" fillId="0" borderId="15" xfId="61" applyFont="1" applyBorder="1" applyAlignment="1">
      <alignment horizontal="center" vertical="center"/>
      <protection/>
    </xf>
    <xf numFmtId="37" fontId="4" fillId="0" borderId="0" xfId="61" applyFont="1" applyAlignment="1" applyProtection="1" quotePrefix="1">
      <alignment horizontal="center"/>
      <protection/>
    </xf>
    <xf numFmtId="37" fontId="0" fillId="0" borderId="18" xfId="61" applyFont="1" applyBorder="1" applyAlignment="1" applyProtection="1">
      <alignment horizontal="left"/>
      <protection/>
    </xf>
    <xf numFmtId="37" fontId="0" fillId="0" borderId="19" xfId="61" applyFont="1" applyBorder="1" applyAlignment="1" applyProtection="1">
      <alignment horizontal="center" vertical="center"/>
      <protection/>
    </xf>
    <xf numFmtId="37" fontId="0" fillId="0" borderId="20" xfId="61" applyFont="1" applyBorder="1" applyAlignment="1" applyProtection="1">
      <alignment horizontal="center" vertical="center"/>
      <protection/>
    </xf>
    <xf numFmtId="37" fontId="0" fillId="0" borderId="21" xfId="61" applyFont="1" applyBorder="1" applyAlignment="1" applyProtection="1">
      <alignment horizontal="center" vertical="center"/>
      <protection/>
    </xf>
    <xf numFmtId="177" fontId="0" fillId="0" borderId="22" xfId="62" applyNumberFormat="1" applyFont="1" applyBorder="1" applyAlignment="1" applyProtection="1">
      <alignment horizontal="center" vertical="center"/>
      <protection/>
    </xf>
    <xf numFmtId="177" fontId="0" fillId="0" borderId="16" xfId="62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標準_１１５構造別住宅着工建築数" xfId="61"/>
    <cellStyle name="標準_１１６利用別着工新設住宅数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51"/>
  <sheetViews>
    <sheetView tabSelected="1" view="pageBreakPreview" zoomScaleNormal="75" zoomScaleSheetLayoutView="100" zoomScalePageLayoutView="0" workbookViewId="0" topLeftCell="A1">
      <selection activeCell="A1" sqref="A1:P1"/>
    </sheetView>
  </sheetViews>
  <sheetFormatPr defaultColWidth="11.375" defaultRowHeight="12.75"/>
  <cols>
    <col min="1" max="1" width="17.75390625" style="43" bestFit="1" customWidth="1"/>
    <col min="2" max="2" width="14.25390625" style="43" bestFit="1" customWidth="1"/>
    <col min="3" max="3" width="15.625" style="43" bestFit="1" customWidth="1"/>
    <col min="4" max="4" width="12.125" style="43" bestFit="1" customWidth="1"/>
    <col min="5" max="5" width="14.375" style="43" bestFit="1" customWidth="1"/>
    <col min="6" max="6" width="12.125" style="43" bestFit="1" customWidth="1"/>
    <col min="7" max="7" width="14.375" style="43" bestFit="1" customWidth="1"/>
    <col min="8" max="8" width="12.125" style="43" bestFit="1" customWidth="1"/>
    <col min="9" max="9" width="14.375" style="43" bestFit="1" customWidth="1"/>
    <col min="10" max="10" width="14.25390625" style="43" bestFit="1" customWidth="1"/>
    <col min="11" max="11" width="15.625" style="43" bestFit="1" customWidth="1"/>
    <col min="12" max="12" width="12.125" style="43" bestFit="1" customWidth="1"/>
    <col min="13" max="13" width="14.375" style="43" bestFit="1" customWidth="1"/>
    <col min="14" max="14" width="12.125" style="43" bestFit="1" customWidth="1"/>
    <col min="15" max="15" width="14.25390625" style="43" bestFit="1" customWidth="1"/>
    <col min="16" max="16" width="6.00390625" style="43" bestFit="1" customWidth="1"/>
    <col min="17" max="16384" width="11.375" style="43" customWidth="1"/>
  </cols>
  <sheetData>
    <row r="1" spans="1:16" s="2" customFormat="1" ht="17.25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s="7" customFormat="1" ht="12.75" thickBot="1">
      <c r="A2" s="6" t="s">
        <v>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7" customFormat="1" ht="26.25" customHeight="1" thickTop="1">
      <c r="A3" s="59" t="s">
        <v>0</v>
      </c>
      <c r="B3" s="58" t="s">
        <v>1</v>
      </c>
      <c r="C3" s="57"/>
      <c r="D3" s="58" t="s">
        <v>2</v>
      </c>
      <c r="E3" s="57"/>
      <c r="F3" s="56" t="s">
        <v>3</v>
      </c>
      <c r="G3" s="57"/>
      <c r="H3" s="56" t="s">
        <v>43</v>
      </c>
      <c r="I3" s="56"/>
      <c r="J3" s="58" t="s">
        <v>4</v>
      </c>
      <c r="K3" s="57"/>
      <c r="L3" s="56" t="s">
        <v>5</v>
      </c>
      <c r="M3" s="57"/>
      <c r="N3" s="56" t="s">
        <v>6</v>
      </c>
      <c r="O3" s="57"/>
      <c r="P3" s="52" t="s">
        <v>12</v>
      </c>
    </row>
    <row r="4" spans="1:16" s="7" customFormat="1" ht="26.25" customHeight="1">
      <c r="A4" s="60"/>
      <c r="B4" s="9" t="s">
        <v>7</v>
      </c>
      <c r="C4" s="9" t="s">
        <v>8</v>
      </c>
      <c r="D4" s="9" t="s">
        <v>7</v>
      </c>
      <c r="E4" s="9" t="s">
        <v>8</v>
      </c>
      <c r="F4" s="9" t="s">
        <v>7</v>
      </c>
      <c r="G4" s="9" t="s">
        <v>8</v>
      </c>
      <c r="H4" s="9" t="s">
        <v>7</v>
      </c>
      <c r="I4" s="9" t="s">
        <v>8</v>
      </c>
      <c r="J4" s="9" t="s">
        <v>7</v>
      </c>
      <c r="K4" s="9" t="s">
        <v>8</v>
      </c>
      <c r="L4" s="9" t="s">
        <v>7</v>
      </c>
      <c r="M4" s="9" t="s">
        <v>8</v>
      </c>
      <c r="N4" s="9" t="s">
        <v>7</v>
      </c>
      <c r="O4" s="9" t="s">
        <v>8</v>
      </c>
      <c r="P4" s="53" t="s">
        <v>9</v>
      </c>
    </row>
    <row r="5" spans="1:16" s="7" customFormat="1" ht="26.25" customHeight="1">
      <c r="A5" s="10" t="s">
        <v>44</v>
      </c>
      <c r="B5" s="11">
        <v>1584007</v>
      </c>
      <c r="C5" s="12">
        <v>21628421</v>
      </c>
      <c r="D5" s="12">
        <v>611915</v>
      </c>
      <c r="E5" s="12">
        <v>8411685</v>
      </c>
      <c r="F5" s="12">
        <v>112555</v>
      </c>
      <c r="G5" s="12">
        <v>1224890</v>
      </c>
      <c r="H5" s="12">
        <v>301098</v>
      </c>
      <c r="I5" s="12">
        <v>5339239</v>
      </c>
      <c r="J5" s="12">
        <v>555117</v>
      </c>
      <c r="K5" s="12">
        <v>6615046</v>
      </c>
      <c r="L5" s="12">
        <v>594</v>
      </c>
      <c r="M5" s="12">
        <v>12899</v>
      </c>
      <c r="N5" s="12">
        <v>2728</v>
      </c>
      <c r="O5" s="13">
        <v>24662</v>
      </c>
      <c r="P5" s="1" t="s">
        <v>13</v>
      </c>
    </row>
    <row r="6" spans="1:16" s="7" customFormat="1" ht="26.25" customHeight="1">
      <c r="A6" s="10" t="s">
        <v>14</v>
      </c>
      <c r="B6" s="11">
        <v>1655452</v>
      </c>
      <c r="C6" s="12">
        <v>21691380</v>
      </c>
      <c r="D6" s="12">
        <v>614826</v>
      </c>
      <c r="E6" s="12">
        <v>8346477</v>
      </c>
      <c r="F6" s="12">
        <v>77291</v>
      </c>
      <c r="G6" s="12">
        <v>1045237</v>
      </c>
      <c r="H6" s="12">
        <v>294289</v>
      </c>
      <c r="I6" s="12">
        <v>4748193</v>
      </c>
      <c r="J6" s="12">
        <v>663730</v>
      </c>
      <c r="K6" s="12">
        <v>7485451</v>
      </c>
      <c r="L6" s="12">
        <v>949</v>
      </c>
      <c r="M6" s="12">
        <v>8967</v>
      </c>
      <c r="N6" s="12">
        <v>4367</v>
      </c>
      <c r="O6" s="13">
        <v>57055</v>
      </c>
      <c r="P6" s="1" t="s">
        <v>15</v>
      </c>
    </row>
    <row r="7" spans="1:16" s="7" customFormat="1" ht="26.25" customHeight="1">
      <c r="A7" s="10" t="s">
        <v>16</v>
      </c>
      <c r="B7" s="11">
        <v>1788755</v>
      </c>
      <c r="C7" s="12">
        <v>22696748</v>
      </c>
      <c r="D7" s="12">
        <v>620127</v>
      </c>
      <c r="E7" s="12">
        <v>8194467</v>
      </c>
      <c r="F7" s="12">
        <v>65431</v>
      </c>
      <c r="G7" s="12">
        <v>724965</v>
      </c>
      <c r="H7" s="12">
        <v>325297</v>
      </c>
      <c r="I7" s="12">
        <v>4809393</v>
      </c>
      <c r="J7" s="12">
        <v>773657</v>
      </c>
      <c r="K7" s="12">
        <v>8940868</v>
      </c>
      <c r="L7" s="12">
        <v>1514</v>
      </c>
      <c r="M7" s="12">
        <v>16195</v>
      </c>
      <c r="N7" s="12">
        <v>2729</v>
      </c>
      <c r="O7" s="13">
        <v>10860</v>
      </c>
      <c r="P7" s="1" t="s">
        <v>17</v>
      </c>
    </row>
    <row r="8" spans="1:16" s="7" customFormat="1" ht="26.25" customHeight="1">
      <c r="A8" s="10" t="s">
        <v>18</v>
      </c>
      <c r="B8" s="11">
        <v>1609596</v>
      </c>
      <c r="C8" s="12">
        <v>20300813</v>
      </c>
      <c r="D8" s="12">
        <v>620523</v>
      </c>
      <c r="E8" s="12">
        <v>7888353</v>
      </c>
      <c r="F8" s="12">
        <v>70332</v>
      </c>
      <c r="G8" s="12">
        <v>1051030</v>
      </c>
      <c r="H8" s="12">
        <v>297176</v>
      </c>
      <c r="I8" s="12">
        <v>4465004</v>
      </c>
      <c r="J8" s="12">
        <v>618939</v>
      </c>
      <c r="K8" s="12">
        <v>6873408</v>
      </c>
      <c r="L8" s="12">
        <v>1044</v>
      </c>
      <c r="M8" s="12">
        <v>9488</v>
      </c>
      <c r="N8" s="12">
        <v>1582</v>
      </c>
      <c r="O8" s="13">
        <v>13530</v>
      </c>
      <c r="P8" s="1" t="s">
        <v>19</v>
      </c>
    </row>
    <row r="9" spans="1:16" s="7" customFormat="1" ht="26.25" customHeight="1">
      <c r="A9" s="10" t="s">
        <v>45</v>
      </c>
      <c r="B9" s="11">
        <v>2023853</v>
      </c>
      <c r="C9" s="12">
        <v>27343347</v>
      </c>
      <c r="D9" s="12">
        <v>586593</v>
      </c>
      <c r="E9" s="12">
        <v>7942742</v>
      </c>
      <c r="F9" s="12">
        <v>77545</v>
      </c>
      <c r="G9" s="12">
        <v>1460687</v>
      </c>
      <c r="H9" s="12">
        <v>343980</v>
      </c>
      <c r="I9" s="12">
        <v>5706410</v>
      </c>
      <c r="J9" s="12">
        <v>1012422</v>
      </c>
      <c r="K9" s="12">
        <v>12206238</v>
      </c>
      <c r="L9" s="12">
        <v>917</v>
      </c>
      <c r="M9" s="12">
        <v>10850</v>
      </c>
      <c r="N9" s="12">
        <v>2396</v>
      </c>
      <c r="O9" s="13">
        <v>16420</v>
      </c>
      <c r="P9" s="3" t="s">
        <v>46</v>
      </c>
    </row>
    <row r="10" spans="1:16" s="7" customFormat="1" ht="26.25" customHeight="1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3"/>
    </row>
    <row r="11" spans="1:16" s="18" customFormat="1" ht="26.25" customHeight="1">
      <c r="A11" s="14" t="s">
        <v>47</v>
      </c>
      <c r="B11" s="15">
        <f aca="true" t="shared" si="0" ref="B11:O11">SUM(B13:B24)</f>
        <v>1634749</v>
      </c>
      <c r="C11" s="16">
        <f t="shared" si="0"/>
        <v>21936130</v>
      </c>
      <c r="D11" s="16">
        <f t="shared" si="0"/>
        <v>542236</v>
      </c>
      <c r="E11" s="16">
        <f t="shared" si="0"/>
        <v>7478068</v>
      </c>
      <c r="F11" s="16">
        <f t="shared" si="0"/>
        <v>33861</v>
      </c>
      <c r="G11" s="16">
        <f t="shared" si="0"/>
        <v>488895</v>
      </c>
      <c r="H11" s="16">
        <f t="shared" si="0"/>
        <v>327326</v>
      </c>
      <c r="I11" s="16">
        <f t="shared" si="0"/>
        <v>5039751</v>
      </c>
      <c r="J11" s="16">
        <f t="shared" si="0"/>
        <v>720057</v>
      </c>
      <c r="K11" s="16">
        <f t="shared" si="0"/>
        <v>8853824</v>
      </c>
      <c r="L11" s="16">
        <f t="shared" si="0"/>
        <v>3427</v>
      </c>
      <c r="M11" s="16">
        <f t="shared" si="0"/>
        <v>34096</v>
      </c>
      <c r="N11" s="16">
        <f t="shared" si="0"/>
        <v>7842</v>
      </c>
      <c r="O11" s="17">
        <f t="shared" si="0"/>
        <v>41496</v>
      </c>
      <c r="P11" s="4" t="s">
        <v>48</v>
      </c>
    </row>
    <row r="12" spans="2:16" s="19" customFormat="1" ht="26.2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5"/>
    </row>
    <row r="13" spans="1:16" s="30" customFormat="1" ht="26.25" customHeight="1">
      <c r="A13" s="23" t="s">
        <v>11</v>
      </c>
      <c r="B13" s="24">
        <f aca="true" t="shared" si="1" ref="B13:B24">SUM(D13,F13,H13,J13,L13,N13)</f>
        <v>142794</v>
      </c>
      <c r="C13" s="25">
        <f aca="true" t="shared" si="2" ref="C13:C24">INT(SUM(E13,G13,I13,K13,M13,O13))</f>
        <v>2503317</v>
      </c>
      <c r="D13" s="26">
        <v>39132</v>
      </c>
      <c r="E13" s="26">
        <v>538887</v>
      </c>
      <c r="F13" s="27">
        <v>3089</v>
      </c>
      <c r="G13" s="27">
        <v>40700</v>
      </c>
      <c r="H13" s="26">
        <v>28688</v>
      </c>
      <c r="I13" s="26">
        <v>375432</v>
      </c>
      <c r="J13" s="26">
        <v>71790</v>
      </c>
      <c r="K13" s="26">
        <v>1547578</v>
      </c>
      <c r="L13" s="27">
        <v>77</v>
      </c>
      <c r="M13" s="27">
        <v>500</v>
      </c>
      <c r="N13" s="27">
        <v>18</v>
      </c>
      <c r="O13" s="28">
        <v>220</v>
      </c>
      <c r="P13" s="29" t="s">
        <v>20</v>
      </c>
    </row>
    <row r="14" spans="1:16" s="30" customFormat="1" ht="26.25" customHeight="1">
      <c r="A14" s="31" t="s">
        <v>21</v>
      </c>
      <c r="B14" s="32">
        <f t="shared" si="1"/>
        <v>116139</v>
      </c>
      <c r="C14" s="33">
        <f t="shared" si="2"/>
        <v>1633006</v>
      </c>
      <c r="D14" s="26">
        <v>37782</v>
      </c>
      <c r="E14" s="26">
        <v>509897</v>
      </c>
      <c r="F14" s="27">
        <v>6213</v>
      </c>
      <c r="G14" s="27">
        <v>91800</v>
      </c>
      <c r="H14" s="26">
        <v>31988</v>
      </c>
      <c r="I14" s="26">
        <v>578100</v>
      </c>
      <c r="J14" s="26">
        <v>39894</v>
      </c>
      <c r="K14" s="26">
        <v>450643</v>
      </c>
      <c r="L14" s="26">
        <v>204</v>
      </c>
      <c r="M14" s="26">
        <v>2436</v>
      </c>
      <c r="N14" s="27">
        <v>58</v>
      </c>
      <c r="O14" s="27">
        <v>130</v>
      </c>
      <c r="P14" s="29" t="s">
        <v>22</v>
      </c>
    </row>
    <row r="15" spans="1:16" s="30" customFormat="1" ht="26.25" customHeight="1">
      <c r="A15" s="31" t="s">
        <v>23</v>
      </c>
      <c r="B15" s="32">
        <f t="shared" si="1"/>
        <v>130903</v>
      </c>
      <c r="C15" s="33">
        <f t="shared" si="2"/>
        <v>1611801</v>
      </c>
      <c r="D15" s="26">
        <v>41105</v>
      </c>
      <c r="E15" s="26">
        <v>534100</v>
      </c>
      <c r="F15" s="27">
        <v>57</v>
      </c>
      <c r="G15" s="27">
        <v>600</v>
      </c>
      <c r="H15" s="26">
        <v>21429</v>
      </c>
      <c r="I15" s="26">
        <v>396350</v>
      </c>
      <c r="J15" s="26">
        <v>67985</v>
      </c>
      <c r="K15" s="26">
        <v>678081</v>
      </c>
      <c r="L15" s="26">
        <v>197</v>
      </c>
      <c r="M15" s="26">
        <v>800</v>
      </c>
      <c r="N15" s="27">
        <v>130</v>
      </c>
      <c r="O15" s="28">
        <v>1870</v>
      </c>
      <c r="P15" s="29" t="s">
        <v>24</v>
      </c>
    </row>
    <row r="16" spans="1:16" s="30" customFormat="1" ht="26.25" customHeight="1">
      <c r="A16" s="31" t="s">
        <v>25</v>
      </c>
      <c r="B16" s="32">
        <f t="shared" si="1"/>
        <v>167582</v>
      </c>
      <c r="C16" s="33">
        <f t="shared" si="2"/>
        <v>2183102</v>
      </c>
      <c r="D16" s="26">
        <v>51323</v>
      </c>
      <c r="E16" s="26">
        <v>673454</v>
      </c>
      <c r="F16" s="26">
        <v>0</v>
      </c>
      <c r="G16" s="26">
        <v>0</v>
      </c>
      <c r="H16" s="26">
        <v>37080</v>
      </c>
      <c r="I16" s="26">
        <v>497928</v>
      </c>
      <c r="J16" s="26">
        <v>78849</v>
      </c>
      <c r="K16" s="26">
        <v>1009730</v>
      </c>
      <c r="L16" s="26">
        <v>72</v>
      </c>
      <c r="M16" s="26">
        <v>500</v>
      </c>
      <c r="N16" s="27">
        <v>258</v>
      </c>
      <c r="O16" s="28">
        <v>1490</v>
      </c>
      <c r="P16" s="29" t="s">
        <v>26</v>
      </c>
    </row>
    <row r="17" spans="1:16" s="30" customFormat="1" ht="26.25" customHeight="1">
      <c r="A17" s="31" t="s">
        <v>27</v>
      </c>
      <c r="B17" s="32">
        <f t="shared" si="1"/>
        <v>147327</v>
      </c>
      <c r="C17" s="33">
        <f t="shared" si="2"/>
        <v>1901697</v>
      </c>
      <c r="D17" s="26">
        <v>43166</v>
      </c>
      <c r="E17" s="26">
        <v>589264</v>
      </c>
      <c r="F17" s="27">
        <v>13631</v>
      </c>
      <c r="G17" s="27">
        <v>212995</v>
      </c>
      <c r="H17" s="26">
        <v>39403</v>
      </c>
      <c r="I17" s="26">
        <v>528180</v>
      </c>
      <c r="J17" s="26">
        <v>49339</v>
      </c>
      <c r="K17" s="26">
        <v>553598</v>
      </c>
      <c r="L17" s="26">
        <v>1521</v>
      </c>
      <c r="M17" s="26">
        <v>13380</v>
      </c>
      <c r="N17" s="27">
        <v>267</v>
      </c>
      <c r="O17" s="28">
        <v>4280</v>
      </c>
      <c r="P17" s="29" t="s">
        <v>28</v>
      </c>
    </row>
    <row r="18" spans="1:16" s="30" customFormat="1" ht="26.25" customHeight="1">
      <c r="A18" s="31" t="s">
        <v>29</v>
      </c>
      <c r="B18" s="32">
        <f t="shared" si="1"/>
        <v>211671</v>
      </c>
      <c r="C18" s="33">
        <f t="shared" si="2"/>
        <v>2746651</v>
      </c>
      <c r="D18" s="26">
        <v>56796</v>
      </c>
      <c r="E18" s="26">
        <v>793327</v>
      </c>
      <c r="F18" s="27">
        <v>1734</v>
      </c>
      <c r="G18" s="27">
        <v>8100</v>
      </c>
      <c r="H18" s="26">
        <v>54638</v>
      </c>
      <c r="I18" s="26">
        <v>860993</v>
      </c>
      <c r="J18" s="26">
        <v>98226</v>
      </c>
      <c r="K18" s="26">
        <v>1081856</v>
      </c>
      <c r="L18" s="26">
        <v>222</v>
      </c>
      <c r="M18" s="26">
        <v>2290</v>
      </c>
      <c r="N18" s="27">
        <v>55</v>
      </c>
      <c r="O18" s="28">
        <v>85</v>
      </c>
      <c r="P18" s="29" t="s">
        <v>30</v>
      </c>
    </row>
    <row r="19" spans="1:16" s="30" customFormat="1" ht="26.25" customHeight="1">
      <c r="A19" s="31" t="s">
        <v>31</v>
      </c>
      <c r="B19" s="32">
        <f t="shared" si="1"/>
        <v>164850</v>
      </c>
      <c r="C19" s="33">
        <f t="shared" si="2"/>
        <v>1978772</v>
      </c>
      <c r="D19" s="26">
        <v>38111</v>
      </c>
      <c r="E19" s="26">
        <v>499515</v>
      </c>
      <c r="F19" s="27">
        <v>3199</v>
      </c>
      <c r="G19" s="27">
        <v>34800</v>
      </c>
      <c r="H19" s="26">
        <v>37253</v>
      </c>
      <c r="I19" s="26">
        <v>553160</v>
      </c>
      <c r="J19" s="26">
        <v>85797</v>
      </c>
      <c r="K19" s="26">
        <v>887097</v>
      </c>
      <c r="L19" s="26">
        <v>0</v>
      </c>
      <c r="M19" s="26">
        <v>0</v>
      </c>
      <c r="N19" s="27">
        <v>490</v>
      </c>
      <c r="O19" s="28">
        <v>4200</v>
      </c>
      <c r="P19" s="29" t="s">
        <v>32</v>
      </c>
    </row>
    <row r="20" spans="1:16" s="30" customFormat="1" ht="26.25" customHeight="1">
      <c r="A20" s="31" t="s">
        <v>33</v>
      </c>
      <c r="B20" s="32">
        <f t="shared" si="1"/>
        <v>106219</v>
      </c>
      <c r="C20" s="33">
        <f t="shared" si="2"/>
        <v>1450404</v>
      </c>
      <c r="D20" s="26">
        <v>35922</v>
      </c>
      <c r="E20" s="26">
        <v>509351</v>
      </c>
      <c r="F20" s="34">
        <v>1061</v>
      </c>
      <c r="G20" s="34">
        <v>20000</v>
      </c>
      <c r="H20" s="26">
        <v>24414</v>
      </c>
      <c r="I20" s="26">
        <v>394625</v>
      </c>
      <c r="J20" s="26">
        <v>39584</v>
      </c>
      <c r="K20" s="26">
        <v>510386</v>
      </c>
      <c r="L20" s="27">
        <v>0</v>
      </c>
      <c r="M20" s="27">
        <v>0</v>
      </c>
      <c r="N20" s="27">
        <v>5238</v>
      </c>
      <c r="O20" s="28">
        <v>16042</v>
      </c>
      <c r="P20" s="29" t="s">
        <v>34</v>
      </c>
    </row>
    <row r="21" spans="1:16" s="30" customFormat="1" ht="26.25" customHeight="1">
      <c r="A21" s="31" t="s">
        <v>35</v>
      </c>
      <c r="B21" s="32">
        <f t="shared" si="1"/>
        <v>89529</v>
      </c>
      <c r="C21" s="33">
        <f t="shared" si="2"/>
        <v>1205215</v>
      </c>
      <c r="D21" s="26">
        <v>41926</v>
      </c>
      <c r="E21" s="26">
        <v>596863</v>
      </c>
      <c r="F21" s="26">
        <v>0</v>
      </c>
      <c r="G21" s="26">
        <v>0</v>
      </c>
      <c r="H21" s="26">
        <v>7562</v>
      </c>
      <c r="I21" s="26">
        <v>117619</v>
      </c>
      <c r="J21" s="26">
        <v>39899</v>
      </c>
      <c r="K21" s="26">
        <v>488849</v>
      </c>
      <c r="L21" s="27">
        <v>0</v>
      </c>
      <c r="M21" s="27">
        <v>0</v>
      </c>
      <c r="N21" s="27">
        <v>142</v>
      </c>
      <c r="O21" s="28">
        <v>1884</v>
      </c>
      <c r="P21" s="29" t="s">
        <v>36</v>
      </c>
    </row>
    <row r="22" spans="1:16" s="30" customFormat="1" ht="26.25" customHeight="1">
      <c r="A22" s="31" t="s">
        <v>37</v>
      </c>
      <c r="B22" s="32">
        <f t="shared" si="1"/>
        <v>139001</v>
      </c>
      <c r="C22" s="33">
        <f t="shared" si="2"/>
        <v>1750189</v>
      </c>
      <c r="D22" s="26">
        <v>53041</v>
      </c>
      <c r="E22" s="26">
        <v>770891</v>
      </c>
      <c r="F22" s="26">
        <v>1463</v>
      </c>
      <c r="G22" s="26">
        <v>34900</v>
      </c>
      <c r="H22" s="26">
        <v>12455</v>
      </c>
      <c r="I22" s="26">
        <v>202489</v>
      </c>
      <c r="J22" s="26">
        <v>71455</v>
      </c>
      <c r="K22" s="26">
        <v>734779</v>
      </c>
      <c r="L22" s="26">
        <v>52</v>
      </c>
      <c r="M22" s="26">
        <v>540</v>
      </c>
      <c r="N22" s="27">
        <v>535</v>
      </c>
      <c r="O22" s="28">
        <v>6590</v>
      </c>
      <c r="P22" s="29" t="s">
        <v>38</v>
      </c>
    </row>
    <row r="23" spans="1:16" s="30" customFormat="1" ht="26.25" customHeight="1">
      <c r="A23" s="31" t="s">
        <v>39</v>
      </c>
      <c r="B23" s="32">
        <f t="shared" si="1"/>
        <v>98099</v>
      </c>
      <c r="C23" s="33">
        <f t="shared" si="2"/>
        <v>1313594</v>
      </c>
      <c r="D23" s="26">
        <v>44243</v>
      </c>
      <c r="E23" s="26">
        <v>646069</v>
      </c>
      <c r="F23" s="26">
        <v>3414</v>
      </c>
      <c r="G23" s="26">
        <v>45000</v>
      </c>
      <c r="H23" s="26">
        <v>12183</v>
      </c>
      <c r="I23" s="26">
        <v>171300</v>
      </c>
      <c r="J23" s="26">
        <v>36952</v>
      </c>
      <c r="K23" s="26">
        <v>435600</v>
      </c>
      <c r="L23" s="26">
        <v>849</v>
      </c>
      <c r="M23" s="26">
        <v>11890</v>
      </c>
      <c r="N23" s="27">
        <v>458</v>
      </c>
      <c r="O23" s="28">
        <v>3735</v>
      </c>
      <c r="P23" s="29" t="s">
        <v>40</v>
      </c>
    </row>
    <row r="24" spans="1:16" ht="26.25" customHeight="1">
      <c r="A24" s="35" t="s">
        <v>41</v>
      </c>
      <c r="B24" s="36">
        <f t="shared" si="1"/>
        <v>120635</v>
      </c>
      <c r="C24" s="37">
        <f t="shared" si="2"/>
        <v>1658382</v>
      </c>
      <c r="D24" s="38">
        <v>59689</v>
      </c>
      <c r="E24" s="38">
        <v>816450</v>
      </c>
      <c r="F24" s="39">
        <v>0</v>
      </c>
      <c r="G24" s="39">
        <v>0</v>
      </c>
      <c r="H24" s="38">
        <v>20233</v>
      </c>
      <c r="I24" s="38">
        <v>363575</v>
      </c>
      <c r="J24" s="38">
        <v>40287</v>
      </c>
      <c r="K24" s="38">
        <v>475627</v>
      </c>
      <c r="L24" s="39">
        <v>233</v>
      </c>
      <c r="M24" s="39">
        <v>1760</v>
      </c>
      <c r="N24" s="40">
        <v>193</v>
      </c>
      <c r="O24" s="41">
        <v>970</v>
      </c>
      <c r="P24" s="42" t="s">
        <v>42</v>
      </c>
    </row>
    <row r="25" spans="1:3" ht="12">
      <c r="A25" s="55" t="s">
        <v>10</v>
      </c>
      <c r="B25" s="55"/>
      <c r="C25" s="55"/>
    </row>
    <row r="27" spans="1:15" ht="12">
      <c r="A27" s="45"/>
      <c r="B27" s="46"/>
      <c r="C27" s="46"/>
      <c r="D27" s="46"/>
      <c r="E27" s="46"/>
      <c r="F27" s="47"/>
      <c r="G27" s="47"/>
      <c r="H27" s="46"/>
      <c r="I27" s="46"/>
      <c r="J27" s="46"/>
      <c r="K27" s="46"/>
      <c r="L27" s="46"/>
      <c r="M27" s="46"/>
      <c r="N27" s="47"/>
      <c r="O27" s="47"/>
    </row>
    <row r="28" spans="1:15" ht="12">
      <c r="A28" s="45"/>
      <c r="B28" s="46"/>
      <c r="C28" s="46"/>
      <c r="D28" s="46"/>
      <c r="E28" s="46"/>
      <c r="F28" s="47"/>
      <c r="G28" s="47"/>
      <c r="H28" s="46"/>
      <c r="I28" s="46"/>
      <c r="J28" s="46"/>
      <c r="K28" s="46"/>
      <c r="L28" s="46"/>
      <c r="M28" s="46"/>
      <c r="N28" s="47"/>
      <c r="O28" s="47"/>
    </row>
    <row r="29" spans="1:15" ht="12">
      <c r="A29" s="45"/>
      <c r="B29" s="46"/>
      <c r="C29" s="46"/>
      <c r="D29" s="46"/>
      <c r="E29" s="46"/>
      <c r="F29" s="47"/>
      <c r="G29" s="47"/>
      <c r="H29" s="46"/>
      <c r="I29" s="46"/>
      <c r="J29" s="46"/>
      <c r="K29" s="46"/>
      <c r="L29" s="46"/>
      <c r="M29" s="46"/>
      <c r="N29" s="47"/>
      <c r="O29" s="47"/>
    </row>
    <row r="30" spans="1:15" ht="12">
      <c r="A30" s="45"/>
      <c r="B30" s="46"/>
      <c r="C30" s="46"/>
      <c r="D30" s="46"/>
      <c r="E30" s="46"/>
      <c r="F30" s="48"/>
      <c r="G30" s="48"/>
      <c r="H30" s="46"/>
      <c r="I30" s="46"/>
      <c r="J30" s="46"/>
      <c r="K30" s="46"/>
      <c r="L30" s="46"/>
      <c r="M30" s="46"/>
      <c r="N30" s="47"/>
      <c r="O30" s="47"/>
    </row>
    <row r="31" spans="1:15" ht="12">
      <c r="A31" s="44"/>
      <c r="B31" s="46"/>
      <c r="C31" s="46"/>
      <c r="D31" s="46"/>
      <c r="E31" s="46"/>
      <c r="F31" s="47"/>
      <c r="G31" s="47"/>
      <c r="H31" s="46"/>
      <c r="I31" s="46"/>
      <c r="J31" s="46"/>
      <c r="K31" s="46"/>
      <c r="L31" s="46"/>
      <c r="M31" s="46"/>
      <c r="N31" s="47"/>
      <c r="O31" s="47"/>
    </row>
    <row r="32" spans="1:15" ht="12">
      <c r="A32" s="44"/>
      <c r="B32" s="46"/>
      <c r="C32" s="46"/>
      <c r="D32" s="46"/>
      <c r="E32" s="46"/>
      <c r="F32" s="47"/>
      <c r="G32" s="47"/>
      <c r="H32" s="46"/>
      <c r="I32" s="46"/>
      <c r="J32" s="46"/>
      <c r="K32" s="46"/>
      <c r="L32" s="46"/>
      <c r="M32" s="46"/>
      <c r="N32" s="47"/>
      <c r="O32" s="47"/>
    </row>
    <row r="33" spans="1:15" ht="12">
      <c r="A33" s="44"/>
      <c r="B33" s="46"/>
      <c r="C33" s="46"/>
      <c r="D33" s="46"/>
      <c r="E33" s="46"/>
      <c r="F33" s="47"/>
      <c r="G33" s="47"/>
      <c r="H33" s="46"/>
      <c r="I33" s="46"/>
      <c r="J33" s="46"/>
      <c r="K33" s="46"/>
      <c r="L33" s="46"/>
      <c r="M33" s="46"/>
      <c r="N33" s="47"/>
      <c r="O33" s="47"/>
    </row>
    <row r="34" spans="1:15" ht="12">
      <c r="A34" s="44"/>
      <c r="B34" s="46"/>
      <c r="C34" s="46"/>
      <c r="D34" s="46"/>
      <c r="E34" s="46"/>
      <c r="F34" s="49"/>
      <c r="G34" s="49"/>
      <c r="H34" s="46"/>
      <c r="I34" s="46"/>
      <c r="J34" s="46"/>
      <c r="K34" s="46"/>
      <c r="L34" s="46"/>
      <c r="M34" s="46"/>
      <c r="N34" s="47"/>
      <c r="O34" s="47"/>
    </row>
    <row r="35" spans="1:15" ht="12">
      <c r="A35" s="44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7"/>
      <c r="O35" s="47"/>
    </row>
    <row r="36" spans="1:15" ht="12">
      <c r="A36" s="44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  <c r="O36" s="47"/>
    </row>
    <row r="37" spans="1:15" ht="12">
      <c r="A37" s="44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  <c r="O37" s="47"/>
    </row>
    <row r="38" spans="1:15" ht="12">
      <c r="A38" s="44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7"/>
      <c r="M38" s="47"/>
      <c r="N38" s="50"/>
      <c r="O38" s="50"/>
    </row>
    <row r="40" ht="12">
      <c r="C40" s="51"/>
    </row>
    <row r="41" ht="12">
      <c r="C41" s="51"/>
    </row>
    <row r="42" ht="12">
      <c r="C42" s="51"/>
    </row>
    <row r="43" ht="12">
      <c r="C43" s="51"/>
    </row>
    <row r="44" ht="12">
      <c r="C44" s="51"/>
    </row>
    <row r="45" ht="12">
      <c r="C45" s="51"/>
    </row>
    <row r="46" ht="12">
      <c r="C46" s="51"/>
    </row>
    <row r="47" ht="12">
      <c r="C47" s="51"/>
    </row>
    <row r="48" ht="12">
      <c r="C48" s="51"/>
    </row>
    <row r="49" ht="12">
      <c r="C49" s="51"/>
    </row>
    <row r="50" ht="12">
      <c r="C50" s="51"/>
    </row>
    <row r="51" ht="12">
      <c r="C51" s="51"/>
    </row>
  </sheetData>
  <sheetProtection/>
  <mergeCells count="10">
    <mergeCell ref="A1:P1"/>
    <mergeCell ref="A25:C25"/>
    <mergeCell ref="N3:O3"/>
    <mergeCell ref="J3:K3"/>
    <mergeCell ref="L3:M3"/>
    <mergeCell ref="H3:I3"/>
    <mergeCell ref="A3:A4"/>
    <mergeCell ref="B3:C3"/>
    <mergeCell ref="D3:E3"/>
    <mergeCell ref="F3:G3"/>
  </mergeCells>
  <printOptions/>
  <pageMargins left="0.3937007874015748" right="0.3937007874015748" top="0.7874015748031497" bottom="0.984251968503937" header="0.5118110236220472" footer="0.5118110236220472"/>
  <pageSetup fitToWidth="2" fitToHeight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2009-01-20T02:04:56Z</cp:lastPrinted>
  <dcterms:created xsi:type="dcterms:W3CDTF">2008-03-24T07:14:14Z</dcterms:created>
  <dcterms:modified xsi:type="dcterms:W3CDTF">2009-02-18T04:47:45Z</dcterms:modified>
  <cp:category/>
  <cp:version/>
  <cp:contentType/>
  <cp:contentStatus/>
</cp:coreProperties>
</file>