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13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m" localSheetId="0">#REF!</definedName>
    <definedName name="\p" localSheetId="0">#REF!</definedName>
    <definedName name="\P">#REF!</definedName>
    <definedName name="_xlnm.Print_Area" localSheetId="0">'113'!$A$1:$Z$27</definedName>
    <definedName name="PRNL" localSheetId="0">#REF!</definedName>
    <definedName name="PRNR" localSheetId="0">#REF!</definedName>
  </definedNames>
  <calcPr fullCalcOnLoad="1"/>
</workbook>
</file>

<file path=xl/sharedStrings.xml><?xml version="1.0" encoding="utf-8"?>
<sst xmlns="http://schemas.openxmlformats.org/spreadsheetml/2006/main" count="85" uniqueCount="59">
  <si>
    <t>年  月  次</t>
  </si>
  <si>
    <t>総    数</t>
  </si>
  <si>
    <t>利          用          別</t>
  </si>
  <si>
    <t>種              類            別</t>
  </si>
  <si>
    <t>標</t>
  </si>
  <si>
    <t>持    家</t>
  </si>
  <si>
    <t>貸   家</t>
  </si>
  <si>
    <t>給 与 住 宅</t>
  </si>
  <si>
    <t>分 譲 住 宅</t>
  </si>
  <si>
    <t>専  用  住  宅</t>
  </si>
  <si>
    <t>併  用  住  宅</t>
  </si>
  <si>
    <t xml:space="preserve">  そ   の   他</t>
  </si>
  <si>
    <t>示</t>
  </si>
  <si>
    <t>共    同</t>
  </si>
  <si>
    <t>一戸建･長屋建</t>
  </si>
  <si>
    <t>番</t>
  </si>
  <si>
    <t>戸  数</t>
  </si>
  <si>
    <t>面  積</t>
  </si>
  <si>
    <t>号</t>
  </si>
  <si>
    <t>資料：（財）建設物価調査会「建設統計月報」</t>
  </si>
  <si>
    <t xml:space="preserve">    1月</t>
  </si>
  <si>
    <t>(単位  戸、㎡)</t>
  </si>
  <si>
    <t>一戸建･長屋建</t>
  </si>
  <si>
    <t>14</t>
  </si>
  <si>
    <t xml:space="preserve">  15</t>
  </si>
  <si>
    <t>15</t>
  </si>
  <si>
    <t xml:space="preserve">  16</t>
  </si>
  <si>
    <t>16</t>
  </si>
  <si>
    <t xml:space="preserve">  17</t>
  </si>
  <si>
    <t>17</t>
  </si>
  <si>
    <t xml:space="preserve"> 1</t>
  </si>
  <si>
    <t xml:space="preserve">  2</t>
  </si>
  <si>
    <t xml:space="preserve"> 2</t>
  </si>
  <si>
    <t xml:space="preserve">  3</t>
  </si>
  <si>
    <t xml:space="preserve"> 3</t>
  </si>
  <si>
    <t xml:space="preserve">  4</t>
  </si>
  <si>
    <t xml:space="preserve"> 4</t>
  </si>
  <si>
    <t xml:space="preserve">  5</t>
  </si>
  <si>
    <t xml:space="preserve"> 5</t>
  </si>
  <si>
    <t xml:space="preserve">  6</t>
  </si>
  <si>
    <t xml:space="preserve"> 6</t>
  </si>
  <si>
    <t xml:space="preserve">  7</t>
  </si>
  <si>
    <t xml:space="preserve"> 7</t>
  </si>
  <si>
    <t xml:space="preserve">  8</t>
  </si>
  <si>
    <t xml:space="preserve"> 8</t>
  </si>
  <si>
    <t xml:space="preserve">  9</t>
  </si>
  <si>
    <t xml:space="preserve"> 9</t>
  </si>
  <si>
    <t xml:space="preserve"> 10</t>
  </si>
  <si>
    <r>
      <t>1</t>
    </r>
    <r>
      <rPr>
        <sz val="10"/>
        <rFont val="ＭＳ 明朝"/>
        <family val="1"/>
      </rPr>
      <t>0</t>
    </r>
  </si>
  <si>
    <t xml:space="preserve"> 11</t>
  </si>
  <si>
    <r>
      <t>1</t>
    </r>
    <r>
      <rPr>
        <sz val="10"/>
        <rFont val="ＭＳ 明朝"/>
        <family val="1"/>
      </rPr>
      <t>1</t>
    </r>
  </si>
  <si>
    <t xml:space="preserve"> 12</t>
  </si>
  <si>
    <r>
      <t>1</t>
    </r>
    <r>
      <rPr>
        <sz val="10"/>
        <rFont val="ＭＳ 明朝"/>
        <family val="1"/>
      </rPr>
      <t>2</t>
    </r>
  </si>
  <si>
    <t>平成14年</t>
  </si>
  <si>
    <t xml:space="preserve">  18</t>
  </si>
  <si>
    <t>18</t>
  </si>
  <si>
    <t xml:space="preserve">  19</t>
  </si>
  <si>
    <t>19</t>
  </si>
  <si>
    <t>113．利用別・種類別 着工新設住宅数　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</si>
</sst>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2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24" fillId="4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10" xfId="60" applyNumberFormat="1" applyFont="1" applyBorder="1" applyAlignment="1">
      <alignment horizontal="center"/>
      <protection/>
    </xf>
    <xf numFmtId="49" fontId="6" fillId="0" borderId="10" xfId="60" applyNumberFormat="1" applyFont="1" applyBorder="1" applyAlignment="1">
      <alignment horizontal="center"/>
      <protection/>
    </xf>
    <xf numFmtId="177" fontId="4" fillId="0" borderId="0" xfId="62" applyNumberFormat="1" applyFont="1">
      <alignment/>
      <protection/>
    </xf>
    <xf numFmtId="177" fontId="0" fillId="0" borderId="0" xfId="62" applyNumberFormat="1" applyFont="1">
      <alignment/>
      <protection/>
    </xf>
    <xf numFmtId="177" fontId="0" fillId="0" borderId="11" xfId="62" applyNumberFormat="1" applyFont="1" applyBorder="1" applyAlignment="1" applyProtection="1">
      <alignment horizontal="left"/>
      <protection/>
    </xf>
    <xf numFmtId="177" fontId="0" fillId="0" borderId="11" xfId="62" applyNumberFormat="1" applyFont="1" applyBorder="1">
      <alignment/>
      <protection/>
    </xf>
    <xf numFmtId="37" fontId="0" fillId="0" borderId="12" xfId="62" applyFont="1" applyBorder="1" applyAlignment="1" applyProtection="1">
      <alignment horizontal="centerContinuous" vertical="center"/>
      <protection/>
    </xf>
    <xf numFmtId="37" fontId="0" fillId="0" borderId="13" xfId="62" applyFont="1" applyBorder="1" applyAlignment="1">
      <alignment horizontal="centerContinuous" vertical="center"/>
      <protection/>
    </xf>
    <xf numFmtId="37" fontId="0" fillId="0" borderId="13" xfId="62" applyFont="1" applyBorder="1" applyAlignment="1" applyProtection="1">
      <alignment horizontal="centerContinuous" vertical="center"/>
      <protection/>
    </xf>
    <xf numFmtId="37" fontId="0" fillId="0" borderId="10" xfId="62" applyFont="1" applyBorder="1" applyAlignment="1">
      <alignment horizontal="center" vertical="center"/>
      <protection/>
    </xf>
    <xf numFmtId="177" fontId="0" fillId="0" borderId="0" xfId="62" applyNumberFormat="1" applyFont="1" applyAlignment="1">
      <alignment vertical="center"/>
      <protection/>
    </xf>
    <xf numFmtId="37" fontId="0" fillId="0" borderId="12" xfId="62" applyFont="1" applyBorder="1" applyAlignment="1">
      <alignment horizontal="centerContinuous" vertical="center"/>
      <protection/>
    </xf>
    <xf numFmtId="37" fontId="0" fillId="0" borderId="12" xfId="62" applyFont="1" applyBorder="1" applyAlignment="1" applyProtection="1">
      <alignment horizontal="center" vertical="center"/>
      <protection/>
    </xf>
    <xf numFmtId="37" fontId="0" fillId="0" borderId="14" xfId="62" applyFont="1" applyBorder="1" applyAlignment="1" applyProtection="1">
      <alignment horizontal="center" vertical="center"/>
      <protection/>
    </xf>
    <xf numFmtId="37" fontId="0" fillId="0" borderId="15" xfId="62" applyFont="1" applyBorder="1" applyAlignment="1" applyProtection="1">
      <alignment horizontal="center" vertical="center"/>
      <protection/>
    </xf>
    <xf numFmtId="37" fontId="0" fillId="0" borderId="12" xfId="62" applyFont="1" applyBorder="1" applyAlignment="1">
      <alignment horizontal="center" vertical="center"/>
      <protection/>
    </xf>
    <xf numFmtId="37" fontId="0" fillId="0" borderId="0" xfId="61" applyFont="1" applyAlignment="1" applyProtection="1">
      <alignment horizontal="center"/>
      <protection/>
    </xf>
    <xf numFmtId="41" fontId="0" fillId="0" borderId="10" xfId="62" applyNumberFormat="1" applyFont="1" applyBorder="1" applyAlignment="1" applyProtection="1">
      <alignment horizontal="right"/>
      <protection/>
    </xf>
    <xf numFmtId="41" fontId="0" fillId="0" borderId="0" xfId="62" applyNumberFormat="1" applyFont="1" applyBorder="1" applyAlignment="1" applyProtection="1">
      <alignment horizontal="right"/>
      <protection/>
    </xf>
    <xf numFmtId="41" fontId="0" fillId="0" borderId="16" xfId="62" applyNumberFormat="1" applyFont="1" applyBorder="1" applyAlignment="1" applyProtection="1">
      <alignment horizontal="right"/>
      <protection/>
    </xf>
    <xf numFmtId="37" fontId="0" fillId="0" borderId="0" xfId="62" applyFont="1">
      <alignment/>
      <protection/>
    </xf>
    <xf numFmtId="49" fontId="0" fillId="0" borderId="0" xfId="60" applyNumberFormat="1" applyFont="1" applyAlignment="1" applyProtection="1">
      <alignment horizontal="center"/>
      <protection/>
    </xf>
    <xf numFmtId="49" fontId="0" fillId="0" borderId="0" xfId="61" applyNumberFormat="1" applyFont="1" applyAlignment="1" applyProtection="1">
      <alignment horizontal="center"/>
      <protection/>
    </xf>
    <xf numFmtId="41" fontId="0" fillId="0" borderId="0" xfId="62" applyNumberFormat="1" applyFont="1" applyBorder="1" applyAlignment="1">
      <alignment horizontal="right"/>
      <protection/>
    </xf>
    <xf numFmtId="41" fontId="0" fillId="0" borderId="16" xfId="62" applyNumberFormat="1" applyFont="1" applyBorder="1" applyAlignment="1">
      <alignment horizontal="right"/>
      <protection/>
    </xf>
    <xf numFmtId="49" fontId="6" fillId="0" borderId="0" xfId="61" applyNumberFormat="1" applyFont="1" applyAlignment="1" applyProtection="1">
      <alignment horizontal="center"/>
      <protection/>
    </xf>
    <xf numFmtId="41" fontId="5" fillId="0" borderId="10" xfId="62" applyNumberFormat="1" applyFont="1" applyBorder="1" applyAlignment="1" applyProtection="1">
      <alignment horizontal="right"/>
      <protection/>
    </xf>
    <xf numFmtId="41" fontId="5" fillId="0" borderId="0" xfId="62" applyNumberFormat="1" applyFont="1" applyBorder="1" applyAlignment="1" applyProtection="1">
      <alignment horizontal="right"/>
      <protection/>
    </xf>
    <xf numFmtId="41" fontId="5" fillId="0" borderId="16" xfId="62" applyNumberFormat="1" applyFont="1" applyBorder="1" applyAlignment="1" applyProtection="1">
      <alignment horizontal="right"/>
      <protection/>
    </xf>
    <xf numFmtId="37" fontId="5" fillId="0" borderId="0" xfId="62" applyFont="1">
      <alignment/>
      <protection/>
    </xf>
    <xf numFmtId="49" fontId="0" fillId="0" borderId="0" xfId="61" applyNumberFormat="1" applyFont="1" applyAlignment="1">
      <alignment horizontal="center"/>
      <protection/>
    </xf>
    <xf numFmtId="41" fontId="0" fillId="0" borderId="10" xfId="62" applyNumberFormat="1" applyFont="1" applyBorder="1">
      <alignment/>
      <protection/>
    </xf>
    <xf numFmtId="41" fontId="0" fillId="0" borderId="0" xfId="62" applyNumberFormat="1" applyFont="1" applyBorder="1">
      <alignment/>
      <protection/>
    </xf>
    <xf numFmtId="41" fontId="0" fillId="0" borderId="16" xfId="62" applyNumberFormat="1" applyFont="1" applyBorder="1">
      <alignment/>
      <protection/>
    </xf>
    <xf numFmtId="49" fontId="0" fillId="0" borderId="10" xfId="60" applyNumberFormat="1" applyFont="1" applyBorder="1" applyAlignment="1">
      <alignment horizontal="center"/>
      <protection/>
    </xf>
    <xf numFmtId="37" fontId="0" fillId="0" borderId="0" xfId="62" applyFont="1">
      <alignment/>
      <protection/>
    </xf>
    <xf numFmtId="49" fontId="0" fillId="0" borderId="0" xfId="61" applyNumberFormat="1" applyFont="1" applyAlignment="1" applyProtection="1">
      <alignment horizontal="center"/>
      <protection/>
    </xf>
    <xf numFmtId="41" fontId="0" fillId="0" borderId="10" xfId="62" applyNumberFormat="1" applyFont="1" applyFill="1" applyBorder="1" applyAlignment="1" applyProtection="1">
      <alignment horizontal="right"/>
      <protection/>
    </xf>
    <xf numFmtId="41" fontId="0" fillId="0" borderId="0" xfId="62" applyNumberFormat="1" applyFont="1" applyFill="1" applyBorder="1" applyAlignment="1" applyProtection="1">
      <alignment horizontal="right"/>
      <protection/>
    </xf>
    <xf numFmtId="41" fontId="7" fillId="0" borderId="0" xfId="62" applyNumberFormat="1" applyFont="1" applyFill="1" applyBorder="1" applyAlignment="1" applyProtection="1">
      <alignment horizontal="right"/>
      <protection/>
    </xf>
    <xf numFmtId="41" fontId="0" fillId="0" borderId="0" xfId="62" applyNumberFormat="1" applyFont="1" applyFill="1" applyBorder="1" applyAlignment="1" applyProtection="1">
      <alignment horizontal="right"/>
      <protection/>
    </xf>
    <xf numFmtId="41" fontId="7" fillId="0" borderId="0" xfId="62" applyNumberFormat="1" applyFont="1" applyFill="1" applyBorder="1" applyAlignment="1">
      <alignment horizontal="right"/>
      <protection/>
    </xf>
    <xf numFmtId="41" fontId="7" fillId="0" borderId="16" xfId="62" applyNumberFormat="1" applyFont="1" applyFill="1" applyBorder="1" applyAlignment="1">
      <alignment horizontal="right"/>
      <protection/>
    </xf>
    <xf numFmtId="49" fontId="0" fillId="0" borderId="10" xfId="60" applyNumberFormat="1" applyFont="1" applyBorder="1" applyAlignment="1">
      <alignment horizontal="center"/>
      <protection/>
    </xf>
    <xf numFmtId="37" fontId="0" fillId="0" borderId="0" xfId="62" applyFont="1">
      <alignment/>
      <protection/>
    </xf>
    <xf numFmtId="49" fontId="0" fillId="0" borderId="0" xfId="61" applyNumberFormat="1" applyFont="1" applyAlignment="1" applyProtection="1">
      <alignment horizontal="center"/>
      <protection/>
    </xf>
    <xf numFmtId="41" fontId="0" fillId="0" borderId="10" xfId="62" applyNumberFormat="1" applyFont="1" applyFill="1" applyBorder="1" applyAlignment="1" applyProtection="1">
      <alignment horizontal="right"/>
      <protection/>
    </xf>
    <xf numFmtId="49" fontId="0" fillId="0" borderId="17" xfId="61" applyNumberFormat="1" applyFont="1" applyBorder="1" applyAlignment="1" applyProtection="1">
      <alignment horizontal="center"/>
      <protection/>
    </xf>
    <xf numFmtId="41" fontId="0" fillId="0" borderId="12" xfId="62" applyNumberFormat="1" applyFont="1" applyFill="1" applyBorder="1" applyAlignment="1" applyProtection="1">
      <alignment horizontal="right"/>
      <protection/>
    </xf>
    <xf numFmtId="41" fontId="0" fillId="0" borderId="13" xfId="62" applyNumberFormat="1" applyFont="1" applyFill="1" applyBorder="1" applyAlignment="1" applyProtection="1">
      <alignment horizontal="right"/>
      <protection/>
    </xf>
    <xf numFmtId="41" fontId="7" fillId="0" borderId="13" xfId="62" applyNumberFormat="1" applyFont="1" applyFill="1" applyBorder="1" applyAlignment="1" applyProtection="1">
      <alignment horizontal="right"/>
      <protection/>
    </xf>
    <xf numFmtId="41" fontId="7" fillId="0" borderId="13" xfId="62" applyNumberFormat="1" applyFont="1" applyFill="1" applyBorder="1" applyAlignment="1">
      <alignment horizontal="right"/>
      <protection/>
    </xf>
    <xf numFmtId="41" fontId="7" fillId="0" borderId="17" xfId="62" applyNumberFormat="1" applyFont="1" applyFill="1" applyBorder="1" applyAlignment="1">
      <alignment horizontal="right"/>
      <protection/>
    </xf>
    <xf numFmtId="49" fontId="0" fillId="0" borderId="12" xfId="60" applyNumberFormat="1" applyFont="1" applyBorder="1" applyAlignment="1">
      <alignment horizontal="center"/>
      <protection/>
    </xf>
    <xf numFmtId="37" fontId="0" fillId="0" borderId="0" xfId="62" applyFont="1" applyBorder="1">
      <alignment/>
      <protection/>
    </xf>
    <xf numFmtId="37" fontId="0" fillId="0" borderId="0" xfId="62" applyFont="1" applyAlignment="1">
      <alignment/>
      <protection/>
    </xf>
    <xf numFmtId="37" fontId="0" fillId="0" borderId="0" xfId="62" applyFont="1" applyAlignment="1">
      <alignment horizontal="centerContinuous"/>
      <protection/>
    </xf>
    <xf numFmtId="37" fontId="0" fillId="0" borderId="18" xfId="61" applyFont="1" applyBorder="1" applyAlignment="1" applyProtection="1">
      <alignment horizontal="left"/>
      <protection/>
    </xf>
    <xf numFmtId="37" fontId="0" fillId="0" borderId="19" xfId="62" applyFont="1" applyBorder="1" applyAlignment="1" applyProtection="1">
      <alignment horizontal="center" vertical="center"/>
      <protection/>
    </xf>
    <xf numFmtId="37" fontId="0" fillId="0" borderId="20" xfId="62" applyFont="1" applyBorder="1" applyAlignment="1" applyProtection="1">
      <alignment horizontal="center" vertical="center"/>
      <protection/>
    </xf>
    <xf numFmtId="37" fontId="0" fillId="0" borderId="21" xfId="62" applyFont="1" applyBorder="1" applyAlignment="1" applyProtection="1">
      <alignment horizontal="center" vertical="center"/>
      <protection/>
    </xf>
    <xf numFmtId="177" fontId="4" fillId="0" borderId="0" xfId="62" applyNumberFormat="1" applyFont="1" applyAlignment="1" applyProtection="1">
      <alignment horizontal="center"/>
      <protection/>
    </xf>
    <xf numFmtId="177" fontId="0" fillId="0" borderId="22" xfId="62" applyNumberFormat="1" applyFont="1" applyBorder="1" applyAlignment="1" applyProtection="1">
      <alignment horizontal="center" vertical="center"/>
      <protection/>
    </xf>
    <xf numFmtId="177" fontId="0" fillId="0" borderId="16" xfId="62" applyNumberFormat="1" applyFont="1" applyBorder="1" applyAlignment="1" applyProtection="1">
      <alignment horizontal="center" vertical="center"/>
      <protection/>
    </xf>
    <xf numFmtId="177" fontId="0" fillId="0" borderId="17" xfId="62" applyNumberFormat="1" applyFont="1" applyBorder="1" applyAlignment="1" applyProtection="1">
      <alignment horizontal="center" vertical="center"/>
      <protection/>
    </xf>
    <xf numFmtId="37" fontId="0" fillId="0" borderId="23" xfId="62" applyFont="1" applyBorder="1" applyAlignment="1" applyProtection="1">
      <alignment horizontal="center" vertical="center"/>
      <protection/>
    </xf>
    <xf numFmtId="37" fontId="0" fillId="0" borderId="22" xfId="62" applyFont="1" applyBorder="1" applyAlignment="1" applyProtection="1">
      <alignment horizontal="center" vertical="center"/>
      <protection/>
    </xf>
    <xf numFmtId="37" fontId="0" fillId="0" borderId="10" xfId="62" applyFont="1" applyBorder="1" applyAlignment="1" applyProtection="1">
      <alignment horizontal="center" vertical="center"/>
      <protection/>
    </xf>
    <xf numFmtId="37" fontId="0" fillId="0" borderId="16" xfId="62" applyFont="1" applyBorder="1" applyAlignment="1" applyProtection="1">
      <alignment horizontal="center" vertical="center"/>
      <protection/>
    </xf>
    <xf numFmtId="37" fontId="0" fillId="0" borderId="12" xfId="62" applyFont="1" applyBorder="1" applyAlignment="1" applyProtection="1">
      <alignment horizontal="center" vertical="center"/>
      <protection/>
    </xf>
    <xf numFmtId="37" fontId="0" fillId="0" borderId="17" xfId="62" applyFont="1" applyBorder="1" applyAlignment="1" applyProtection="1">
      <alignment horizontal="center" vertical="center"/>
      <protection/>
    </xf>
    <xf numFmtId="37" fontId="0" fillId="0" borderId="24" xfId="62" applyFont="1" applyBorder="1" applyAlignment="1" applyProtection="1">
      <alignment horizontal="center" vertical="center"/>
      <protection/>
    </xf>
    <xf numFmtId="37" fontId="0" fillId="0" borderId="25" xfId="62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標準_１１５構造別住宅着工建築数" xfId="61"/>
    <cellStyle name="標準_１１６利用別着工新設住宅数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tabSelected="1" view="pageBreakPreview" zoomScaleNormal="75" zoomScaleSheetLayoutView="100" zoomScalePageLayoutView="0" workbookViewId="0" topLeftCell="A1">
      <selection activeCell="A1" sqref="A1:Z1"/>
    </sheetView>
  </sheetViews>
  <sheetFormatPr defaultColWidth="12.625" defaultRowHeight="12.75"/>
  <cols>
    <col min="1" max="1" width="16.375" style="45" customWidth="1"/>
    <col min="2" max="2" width="9.875" style="45" bestFit="1" customWidth="1"/>
    <col min="3" max="3" width="10.875" style="45" bestFit="1" customWidth="1"/>
    <col min="4" max="4" width="8.875" style="45" bestFit="1" customWidth="1"/>
    <col min="5" max="5" width="10.875" style="45" bestFit="1" customWidth="1"/>
    <col min="6" max="6" width="8.875" style="45" bestFit="1" customWidth="1"/>
    <col min="7" max="7" width="10.875" style="45" bestFit="1" customWidth="1"/>
    <col min="8" max="8" width="8.00390625" style="45" bestFit="1" customWidth="1"/>
    <col min="9" max="9" width="9.875" style="45" bestFit="1" customWidth="1"/>
    <col min="10" max="10" width="8.875" style="45" bestFit="1" customWidth="1"/>
    <col min="11" max="11" width="10.875" style="45" bestFit="1" customWidth="1"/>
    <col min="12" max="12" width="9.875" style="45" bestFit="1" customWidth="1"/>
    <col min="13" max="13" width="10.875" style="45" bestFit="1" customWidth="1"/>
    <col min="14" max="14" width="8.875" style="45" bestFit="1" customWidth="1"/>
    <col min="15" max="15" width="10.875" style="45" bestFit="1" customWidth="1"/>
    <col min="16" max="16" width="8.875" style="45" bestFit="1" customWidth="1"/>
    <col min="17" max="17" width="10.875" style="45" bestFit="1" customWidth="1"/>
    <col min="18" max="18" width="8.00390625" style="45" bestFit="1" customWidth="1"/>
    <col min="19" max="19" width="9.875" style="45" bestFit="1" customWidth="1"/>
    <col min="20" max="20" width="8.00390625" style="45" bestFit="1" customWidth="1"/>
    <col min="21" max="21" width="9.875" style="45" bestFit="1" customWidth="1"/>
    <col min="22" max="25" width="8.00390625" style="45" bestFit="1" customWidth="1"/>
    <col min="26" max="26" width="4.125" style="45" bestFit="1" customWidth="1"/>
    <col min="27" max="16384" width="12.625" style="45" customWidth="1"/>
  </cols>
  <sheetData>
    <row r="1" spans="1:26" s="3" customFormat="1" ht="17.25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s="4" customFormat="1" ht="16.5" customHeight="1" thickBot="1">
      <c r="A2" s="5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11" customFormat="1" ht="27" customHeight="1" thickTop="1">
      <c r="A3" s="63" t="s">
        <v>0</v>
      </c>
      <c r="B3" s="66" t="s">
        <v>1</v>
      </c>
      <c r="C3" s="67"/>
      <c r="D3" s="59" t="s">
        <v>2</v>
      </c>
      <c r="E3" s="60"/>
      <c r="F3" s="60"/>
      <c r="G3" s="60"/>
      <c r="H3" s="60"/>
      <c r="I3" s="60"/>
      <c r="J3" s="60"/>
      <c r="K3" s="61"/>
      <c r="L3" s="66" t="s">
        <v>1</v>
      </c>
      <c r="M3" s="67"/>
      <c r="N3" s="7" t="s">
        <v>3</v>
      </c>
      <c r="O3" s="8"/>
      <c r="P3" s="9"/>
      <c r="Q3" s="8"/>
      <c r="R3" s="8"/>
      <c r="S3" s="8"/>
      <c r="T3" s="8"/>
      <c r="U3" s="8"/>
      <c r="V3" s="8"/>
      <c r="W3" s="8"/>
      <c r="X3" s="8"/>
      <c r="Y3" s="8"/>
      <c r="Z3" s="10" t="s">
        <v>4</v>
      </c>
    </row>
    <row r="4" spans="1:26" s="11" customFormat="1" ht="27" customHeight="1">
      <c r="A4" s="64"/>
      <c r="B4" s="68"/>
      <c r="C4" s="69"/>
      <c r="D4" s="72" t="s">
        <v>5</v>
      </c>
      <c r="E4" s="73"/>
      <c r="F4" s="72" t="s">
        <v>6</v>
      </c>
      <c r="G4" s="73"/>
      <c r="H4" s="72" t="s">
        <v>7</v>
      </c>
      <c r="I4" s="73"/>
      <c r="J4" s="72" t="s">
        <v>8</v>
      </c>
      <c r="K4" s="73"/>
      <c r="L4" s="68"/>
      <c r="M4" s="69"/>
      <c r="N4" s="12" t="s">
        <v>9</v>
      </c>
      <c r="O4" s="9"/>
      <c r="P4" s="8"/>
      <c r="Q4" s="8"/>
      <c r="R4" s="12" t="s">
        <v>10</v>
      </c>
      <c r="S4" s="9"/>
      <c r="T4" s="8"/>
      <c r="U4" s="8"/>
      <c r="V4" s="12" t="s">
        <v>11</v>
      </c>
      <c r="W4" s="9"/>
      <c r="X4" s="8"/>
      <c r="Y4" s="8"/>
      <c r="Z4" s="10" t="s">
        <v>12</v>
      </c>
    </row>
    <row r="5" spans="1:26" s="11" customFormat="1" ht="27" customHeight="1">
      <c r="A5" s="64"/>
      <c r="B5" s="70"/>
      <c r="C5" s="71"/>
      <c r="D5" s="70"/>
      <c r="E5" s="71"/>
      <c r="F5" s="70"/>
      <c r="G5" s="71"/>
      <c r="H5" s="70"/>
      <c r="I5" s="71"/>
      <c r="J5" s="70"/>
      <c r="K5" s="71"/>
      <c r="L5" s="70"/>
      <c r="M5" s="71"/>
      <c r="N5" s="7" t="s">
        <v>22</v>
      </c>
      <c r="O5" s="8"/>
      <c r="P5" s="7" t="s">
        <v>13</v>
      </c>
      <c r="Q5" s="8"/>
      <c r="R5" s="7" t="s">
        <v>14</v>
      </c>
      <c r="S5" s="8"/>
      <c r="T5" s="7" t="s">
        <v>13</v>
      </c>
      <c r="U5" s="8"/>
      <c r="V5" s="7" t="s">
        <v>14</v>
      </c>
      <c r="W5" s="8"/>
      <c r="X5" s="7" t="s">
        <v>13</v>
      </c>
      <c r="Y5" s="8"/>
      <c r="Z5" s="10" t="s">
        <v>15</v>
      </c>
    </row>
    <row r="6" spans="1:26" s="11" customFormat="1" ht="27" customHeight="1">
      <c r="A6" s="65"/>
      <c r="B6" s="13" t="s">
        <v>16</v>
      </c>
      <c r="C6" s="13" t="s">
        <v>17</v>
      </c>
      <c r="D6" s="13" t="s">
        <v>16</v>
      </c>
      <c r="E6" s="13" t="s">
        <v>17</v>
      </c>
      <c r="F6" s="13" t="s">
        <v>16</v>
      </c>
      <c r="G6" s="13" t="s">
        <v>17</v>
      </c>
      <c r="H6" s="13" t="s">
        <v>16</v>
      </c>
      <c r="I6" s="13" t="s">
        <v>17</v>
      </c>
      <c r="J6" s="13" t="s">
        <v>16</v>
      </c>
      <c r="K6" s="14" t="s">
        <v>17</v>
      </c>
      <c r="L6" s="14" t="s">
        <v>16</v>
      </c>
      <c r="M6" s="15" t="s">
        <v>17</v>
      </c>
      <c r="N6" s="13" t="s">
        <v>16</v>
      </c>
      <c r="O6" s="13" t="s">
        <v>17</v>
      </c>
      <c r="P6" s="13" t="s">
        <v>16</v>
      </c>
      <c r="Q6" s="13" t="s">
        <v>17</v>
      </c>
      <c r="R6" s="13" t="s">
        <v>16</v>
      </c>
      <c r="S6" s="13" t="s">
        <v>17</v>
      </c>
      <c r="T6" s="13" t="s">
        <v>16</v>
      </c>
      <c r="U6" s="13" t="s">
        <v>17</v>
      </c>
      <c r="V6" s="13" t="s">
        <v>16</v>
      </c>
      <c r="W6" s="13" t="s">
        <v>17</v>
      </c>
      <c r="X6" s="13" t="s">
        <v>16</v>
      </c>
      <c r="Y6" s="13" t="s">
        <v>17</v>
      </c>
      <c r="Z6" s="16" t="s">
        <v>18</v>
      </c>
    </row>
    <row r="7" spans="1:26" s="21" customFormat="1" ht="27" customHeight="1">
      <c r="A7" s="17" t="s">
        <v>53</v>
      </c>
      <c r="B7" s="18">
        <v>8916</v>
      </c>
      <c r="C7" s="19">
        <v>837632</v>
      </c>
      <c r="D7" s="19">
        <v>3452</v>
      </c>
      <c r="E7" s="19">
        <v>475874</v>
      </c>
      <c r="F7" s="19">
        <v>4085</v>
      </c>
      <c r="G7" s="19">
        <v>204265</v>
      </c>
      <c r="H7" s="19">
        <v>142</v>
      </c>
      <c r="I7" s="19">
        <v>13666</v>
      </c>
      <c r="J7" s="19">
        <v>1237</v>
      </c>
      <c r="K7" s="19">
        <v>143827</v>
      </c>
      <c r="L7" s="19">
        <f>N7+P7+R7+T7+V7+X7</f>
        <v>8916</v>
      </c>
      <c r="M7" s="19">
        <f>O7+Q7+S7+U7+W7+Y7</f>
        <v>837632</v>
      </c>
      <c r="N7" s="19">
        <v>4481</v>
      </c>
      <c r="O7" s="19">
        <v>553505</v>
      </c>
      <c r="P7" s="19">
        <v>4162</v>
      </c>
      <c r="Q7" s="19">
        <v>258654</v>
      </c>
      <c r="R7" s="19">
        <v>131</v>
      </c>
      <c r="S7" s="19">
        <v>17980</v>
      </c>
      <c r="T7" s="19">
        <v>140</v>
      </c>
      <c r="U7" s="19">
        <v>7389</v>
      </c>
      <c r="V7" s="19">
        <v>2</v>
      </c>
      <c r="W7" s="19">
        <v>104</v>
      </c>
      <c r="X7" s="19">
        <v>0</v>
      </c>
      <c r="Y7" s="20">
        <v>0</v>
      </c>
      <c r="Z7" s="1" t="s">
        <v>23</v>
      </c>
    </row>
    <row r="8" spans="1:26" s="21" customFormat="1" ht="27" customHeight="1">
      <c r="A8" s="22" t="s">
        <v>24</v>
      </c>
      <c r="B8" s="18">
        <v>8718</v>
      </c>
      <c r="C8" s="19">
        <v>791478</v>
      </c>
      <c r="D8" s="19">
        <v>3487</v>
      </c>
      <c r="E8" s="19">
        <v>477298</v>
      </c>
      <c r="F8" s="19">
        <v>4166</v>
      </c>
      <c r="G8" s="19">
        <v>206324</v>
      </c>
      <c r="H8" s="19">
        <v>206</v>
      </c>
      <c r="I8" s="19">
        <v>16545</v>
      </c>
      <c r="J8" s="19">
        <v>859</v>
      </c>
      <c r="K8" s="19">
        <v>91311</v>
      </c>
      <c r="L8" s="19">
        <v>8718</v>
      </c>
      <c r="M8" s="19">
        <v>791478</v>
      </c>
      <c r="N8" s="19">
        <v>4531</v>
      </c>
      <c r="O8" s="19">
        <v>547113</v>
      </c>
      <c r="P8" s="19">
        <v>3987</v>
      </c>
      <c r="Q8" s="19">
        <v>224220</v>
      </c>
      <c r="R8" s="19">
        <v>111</v>
      </c>
      <c r="S8" s="19">
        <v>14784</v>
      </c>
      <c r="T8" s="19">
        <v>88</v>
      </c>
      <c r="U8" s="19">
        <v>5287</v>
      </c>
      <c r="V8" s="19">
        <v>1</v>
      </c>
      <c r="W8" s="19">
        <v>74</v>
      </c>
      <c r="X8" s="19">
        <v>0</v>
      </c>
      <c r="Y8" s="20">
        <v>0</v>
      </c>
      <c r="Z8" s="1" t="s">
        <v>25</v>
      </c>
    </row>
    <row r="9" spans="1:26" s="21" customFormat="1" ht="27" customHeight="1">
      <c r="A9" s="22" t="s">
        <v>26</v>
      </c>
      <c r="B9" s="18">
        <v>9589</v>
      </c>
      <c r="C9" s="19">
        <v>825917</v>
      </c>
      <c r="D9" s="19">
        <v>3413</v>
      </c>
      <c r="E9" s="19">
        <v>460165</v>
      </c>
      <c r="F9" s="19">
        <v>4931</v>
      </c>
      <c r="G9" s="19">
        <v>232567</v>
      </c>
      <c r="H9" s="19">
        <v>48</v>
      </c>
      <c r="I9" s="19">
        <v>3776</v>
      </c>
      <c r="J9" s="19">
        <v>1197</v>
      </c>
      <c r="K9" s="19">
        <v>129409</v>
      </c>
      <c r="L9" s="19">
        <v>9589</v>
      </c>
      <c r="M9" s="19">
        <v>825917</v>
      </c>
      <c r="N9" s="19">
        <v>4468</v>
      </c>
      <c r="O9" s="19">
        <v>535775</v>
      </c>
      <c r="P9" s="19">
        <v>4828</v>
      </c>
      <c r="Q9" s="19">
        <v>267834</v>
      </c>
      <c r="R9" s="19">
        <v>123</v>
      </c>
      <c r="S9" s="19">
        <v>15886</v>
      </c>
      <c r="T9" s="19">
        <v>170</v>
      </c>
      <c r="U9" s="19">
        <v>6422</v>
      </c>
      <c r="V9" s="19">
        <v>0</v>
      </c>
      <c r="W9" s="19">
        <v>0</v>
      </c>
      <c r="X9" s="19">
        <v>0</v>
      </c>
      <c r="Y9" s="20">
        <v>0</v>
      </c>
      <c r="Z9" s="1" t="s">
        <v>27</v>
      </c>
    </row>
    <row r="10" spans="1:26" s="21" customFormat="1" ht="27" customHeight="1">
      <c r="A10" s="23" t="s">
        <v>28</v>
      </c>
      <c r="B10" s="18">
        <v>9345</v>
      </c>
      <c r="C10" s="19">
        <v>802987</v>
      </c>
      <c r="D10" s="19">
        <v>3319</v>
      </c>
      <c r="E10" s="19">
        <v>448734</v>
      </c>
      <c r="F10" s="19">
        <v>4750</v>
      </c>
      <c r="G10" s="19">
        <v>222968</v>
      </c>
      <c r="H10" s="19">
        <v>93</v>
      </c>
      <c r="I10" s="19">
        <v>6083</v>
      </c>
      <c r="J10" s="19">
        <v>1183</v>
      </c>
      <c r="K10" s="19">
        <v>125202</v>
      </c>
      <c r="L10" s="19">
        <v>9345</v>
      </c>
      <c r="M10" s="19">
        <v>802987</v>
      </c>
      <c r="N10" s="24">
        <v>4397</v>
      </c>
      <c r="O10" s="24">
        <v>522565</v>
      </c>
      <c r="P10" s="24">
        <v>4572</v>
      </c>
      <c r="Q10" s="24">
        <v>250117</v>
      </c>
      <c r="R10" s="24">
        <v>90</v>
      </c>
      <c r="S10" s="24">
        <v>11826</v>
      </c>
      <c r="T10" s="24">
        <v>286</v>
      </c>
      <c r="U10" s="24">
        <v>18479</v>
      </c>
      <c r="V10" s="24">
        <v>0</v>
      </c>
      <c r="W10" s="24">
        <v>0</v>
      </c>
      <c r="X10" s="24">
        <v>0</v>
      </c>
      <c r="Y10" s="25">
        <v>0</v>
      </c>
      <c r="Z10" s="1" t="s">
        <v>29</v>
      </c>
    </row>
    <row r="11" spans="1:26" s="21" customFormat="1" ht="27" customHeight="1">
      <c r="A11" s="23" t="s">
        <v>54</v>
      </c>
      <c r="B11" s="18">
        <v>9610</v>
      </c>
      <c r="C11" s="19">
        <v>815019</v>
      </c>
      <c r="D11" s="19">
        <v>3238</v>
      </c>
      <c r="E11" s="19">
        <v>431054</v>
      </c>
      <c r="F11" s="19">
        <v>5254</v>
      </c>
      <c r="G11" s="19">
        <v>261603</v>
      </c>
      <c r="H11" s="19">
        <v>30</v>
      </c>
      <c r="I11" s="19">
        <v>3374</v>
      </c>
      <c r="J11" s="19">
        <v>1088</v>
      </c>
      <c r="K11" s="19">
        <v>118988</v>
      </c>
      <c r="L11" s="19">
        <v>9610</v>
      </c>
      <c r="M11" s="19">
        <v>815019</v>
      </c>
      <c r="N11" s="24">
        <v>4791</v>
      </c>
      <c r="O11" s="24">
        <v>530699</v>
      </c>
      <c r="P11" s="24">
        <v>4445</v>
      </c>
      <c r="Q11" s="24">
        <v>255346</v>
      </c>
      <c r="R11" s="24">
        <v>107</v>
      </c>
      <c r="S11" s="24">
        <v>14350</v>
      </c>
      <c r="T11" s="24">
        <v>267</v>
      </c>
      <c r="U11" s="24">
        <v>14624</v>
      </c>
      <c r="V11" s="24">
        <v>0</v>
      </c>
      <c r="W11" s="24">
        <v>0</v>
      </c>
      <c r="X11" s="24">
        <v>0</v>
      </c>
      <c r="Y11" s="25">
        <v>0</v>
      </c>
      <c r="Z11" s="1" t="s">
        <v>55</v>
      </c>
    </row>
    <row r="12" spans="1:26" s="21" customFormat="1" ht="27" customHeight="1">
      <c r="A12" s="23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1"/>
    </row>
    <row r="13" spans="1:26" s="30" customFormat="1" ht="27" customHeight="1">
      <c r="A13" s="26" t="s">
        <v>56</v>
      </c>
      <c r="B13" s="27">
        <f aca="true" t="shared" si="0" ref="B13:Y13">SUM(B15:B26)</f>
        <v>9563</v>
      </c>
      <c r="C13" s="28">
        <f t="shared" si="0"/>
        <v>777739</v>
      </c>
      <c r="D13" s="28">
        <f t="shared" si="0"/>
        <v>3023</v>
      </c>
      <c r="E13" s="28">
        <f t="shared" si="0"/>
        <v>396700</v>
      </c>
      <c r="F13" s="28">
        <f t="shared" si="0"/>
        <v>5289</v>
      </c>
      <c r="G13" s="28">
        <f t="shared" si="0"/>
        <v>249659</v>
      </c>
      <c r="H13" s="28">
        <f t="shared" si="0"/>
        <v>164</v>
      </c>
      <c r="I13" s="28">
        <f t="shared" si="0"/>
        <v>14726</v>
      </c>
      <c r="J13" s="28">
        <f t="shared" si="0"/>
        <v>1087</v>
      </c>
      <c r="K13" s="28">
        <f t="shared" si="0"/>
        <v>116654</v>
      </c>
      <c r="L13" s="28">
        <f t="shared" si="0"/>
        <v>9563</v>
      </c>
      <c r="M13" s="28">
        <f t="shared" si="0"/>
        <v>777739</v>
      </c>
      <c r="N13" s="28">
        <f t="shared" si="0"/>
        <v>4641</v>
      </c>
      <c r="O13" s="28">
        <f t="shared" si="0"/>
        <v>496610</v>
      </c>
      <c r="P13" s="28">
        <f t="shared" si="0"/>
        <v>4694</v>
      </c>
      <c r="Q13" s="28">
        <f t="shared" si="0"/>
        <v>264069</v>
      </c>
      <c r="R13" s="28">
        <f t="shared" si="0"/>
        <v>79</v>
      </c>
      <c r="S13" s="28">
        <f t="shared" si="0"/>
        <v>9515</v>
      </c>
      <c r="T13" s="28">
        <f t="shared" si="0"/>
        <v>149</v>
      </c>
      <c r="U13" s="28">
        <f t="shared" si="0"/>
        <v>7545</v>
      </c>
      <c r="V13" s="28">
        <f t="shared" si="0"/>
        <v>0</v>
      </c>
      <c r="W13" s="28">
        <f t="shared" si="0"/>
        <v>0</v>
      </c>
      <c r="X13" s="28">
        <f t="shared" si="0"/>
        <v>0</v>
      </c>
      <c r="Y13" s="29">
        <f t="shared" si="0"/>
        <v>0</v>
      </c>
      <c r="Z13" s="2" t="s">
        <v>57</v>
      </c>
    </row>
    <row r="14" spans="1:26" s="36" customFormat="1" ht="27" customHeight="1">
      <c r="A14" s="3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4"/>
      <c r="Z14" s="35"/>
    </row>
    <row r="15" spans="1:26" ht="27" customHeight="1">
      <c r="A15" s="37" t="s">
        <v>20</v>
      </c>
      <c r="B15" s="38">
        <f aca="true" t="shared" si="1" ref="B15:B26">SUM(D15,F15,H15,J15)</f>
        <v>864</v>
      </c>
      <c r="C15" s="39">
        <f>SUM(E15,G15,I15,K15)</f>
        <v>69978</v>
      </c>
      <c r="D15" s="40">
        <v>246</v>
      </c>
      <c r="E15" s="40">
        <v>32601</v>
      </c>
      <c r="F15" s="40">
        <v>454</v>
      </c>
      <c r="G15" s="40">
        <v>22420</v>
      </c>
      <c r="H15" s="40">
        <v>83</v>
      </c>
      <c r="I15" s="40">
        <v>6474</v>
      </c>
      <c r="J15" s="40">
        <v>81</v>
      </c>
      <c r="K15" s="40">
        <v>8483</v>
      </c>
      <c r="L15" s="41">
        <f>SUM(N15,P15,R15,T15,V15,X15)</f>
        <v>864</v>
      </c>
      <c r="M15" s="41">
        <f aca="true" t="shared" si="2" ref="L15:M26">SUM(O15,Q15,S15,U15,W15,Y15)</f>
        <v>69978</v>
      </c>
      <c r="N15" s="42">
        <v>364</v>
      </c>
      <c r="O15" s="42">
        <v>40687</v>
      </c>
      <c r="P15" s="42">
        <v>498</v>
      </c>
      <c r="Q15" s="42">
        <v>28846</v>
      </c>
      <c r="R15" s="42">
        <v>2</v>
      </c>
      <c r="S15" s="42">
        <v>445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3">
        <v>0</v>
      </c>
      <c r="Z15" s="44" t="s">
        <v>30</v>
      </c>
    </row>
    <row r="16" spans="1:26" ht="27" customHeight="1">
      <c r="A16" s="46" t="s">
        <v>31</v>
      </c>
      <c r="B16" s="47">
        <f t="shared" si="1"/>
        <v>702</v>
      </c>
      <c r="C16" s="41">
        <f aca="true" t="shared" si="3" ref="C16:C26">SUM(E16,G16,I16,K16)</f>
        <v>57936</v>
      </c>
      <c r="D16" s="40">
        <v>198</v>
      </c>
      <c r="E16" s="40">
        <v>26391</v>
      </c>
      <c r="F16" s="40">
        <v>408</v>
      </c>
      <c r="G16" s="40">
        <v>20551</v>
      </c>
      <c r="H16" s="40">
        <v>3</v>
      </c>
      <c r="I16" s="40">
        <v>621</v>
      </c>
      <c r="J16" s="40">
        <v>93</v>
      </c>
      <c r="K16" s="40">
        <v>10373</v>
      </c>
      <c r="L16" s="41">
        <f t="shared" si="2"/>
        <v>702</v>
      </c>
      <c r="M16" s="41">
        <f t="shared" si="2"/>
        <v>57936</v>
      </c>
      <c r="N16" s="42">
        <v>289</v>
      </c>
      <c r="O16" s="42">
        <v>33459</v>
      </c>
      <c r="P16" s="42">
        <v>377</v>
      </c>
      <c r="Q16" s="42">
        <v>21169</v>
      </c>
      <c r="R16" s="42">
        <v>10</v>
      </c>
      <c r="S16" s="42">
        <v>1557</v>
      </c>
      <c r="T16" s="42">
        <v>26</v>
      </c>
      <c r="U16" s="42">
        <v>1751</v>
      </c>
      <c r="V16" s="42">
        <v>0</v>
      </c>
      <c r="W16" s="42">
        <v>0</v>
      </c>
      <c r="X16" s="42">
        <v>0</v>
      </c>
      <c r="Y16" s="43">
        <v>0</v>
      </c>
      <c r="Z16" s="44" t="s">
        <v>32</v>
      </c>
    </row>
    <row r="17" spans="1:26" ht="27" customHeight="1">
      <c r="A17" s="46" t="s">
        <v>33</v>
      </c>
      <c r="B17" s="47">
        <f t="shared" si="1"/>
        <v>644</v>
      </c>
      <c r="C17" s="41">
        <f t="shared" si="3"/>
        <v>58380</v>
      </c>
      <c r="D17" s="40">
        <v>232</v>
      </c>
      <c r="E17" s="40">
        <v>30984</v>
      </c>
      <c r="F17" s="40">
        <v>260</v>
      </c>
      <c r="G17" s="40">
        <v>11593</v>
      </c>
      <c r="H17" s="40">
        <v>1</v>
      </c>
      <c r="I17" s="40">
        <v>453</v>
      </c>
      <c r="J17" s="40">
        <v>151</v>
      </c>
      <c r="K17" s="40">
        <v>15350</v>
      </c>
      <c r="L17" s="41">
        <f t="shared" si="2"/>
        <v>644</v>
      </c>
      <c r="M17" s="41">
        <f t="shared" si="2"/>
        <v>58380</v>
      </c>
      <c r="N17" s="42">
        <v>325</v>
      </c>
      <c r="O17" s="42">
        <v>36581</v>
      </c>
      <c r="P17" s="42">
        <v>290</v>
      </c>
      <c r="Q17" s="42">
        <v>19521</v>
      </c>
      <c r="R17" s="42">
        <v>8</v>
      </c>
      <c r="S17" s="42">
        <v>1461</v>
      </c>
      <c r="T17" s="42">
        <v>21</v>
      </c>
      <c r="U17" s="42">
        <v>817</v>
      </c>
      <c r="V17" s="42">
        <v>0</v>
      </c>
      <c r="W17" s="42">
        <v>0</v>
      </c>
      <c r="X17" s="42">
        <v>0</v>
      </c>
      <c r="Y17" s="43">
        <v>0</v>
      </c>
      <c r="Z17" s="44" t="s">
        <v>34</v>
      </c>
    </row>
    <row r="18" spans="1:26" ht="27" customHeight="1">
      <c r="A18" s="46" t="s">
        <v>35</v>
      </c>
      <c r="B18" s="47">
        <f t="shared" si="1"/>
        <v>806</v>
      </c>
      <c r="C18" s="41">
        <f t="shared" si="3"/>
        <v>68817</v>
      </c>
      <c r="D18" s="40">
        <v>317</v>
      </c>
      <c r="E18" s="40">
        <v>40987</v>
      </c>
      <c r="F18" s="40">
        <v>445</v>
      </c>
      <c r="G18" s="40">
        <v>22605</v>
      </c>
      <c r="H18" s="40">
        <v>4</v>
      </c>
      <c r="I18" s="40">
        <v>337</v>
      </c>
      <c r="J18" s="40">
        <v>40</v>
      </c>
      <c r="K18" s="40">
        <v>4888</v>
      </c>
      <c r="L18" s="41">
        <f t="shared" si="2"/>
        <v>806</v>
      </c>
      <c r="M18" s="41">
        <f t="shared" si="2"/>
        <v>68817</v>
      </c>
      <c r="N18" s="42">
        <v>383</v>
      </c>
      <c r="O18" s="42">
        <v>44473</v>
      </c>
      <c r="P18" s="42">
        <v>390</v>
      </c>
      <c r="Q18" s="42">
        <v>21480</v>
      </c>
      <c r="R18" s="42">
        <v>11</v>
      </c>
      <c r="S18" s="42">
        <v>1501</v>
      </c>
      <c r="T18" s="42">
        <v>22</v>
      </c>
      <c r="U18" s="42">
        <v>1363</v>
      </c>
      <c r="V18" s="42">
        <v>0</v>
      </c>
      <c r="W18" s="42">
        <v>0</v>
      </c>
      <c r="X18" s="42">
        <v>0</v>
      </c>
      <c r="Y18" s="43">
        <v>0</v>
      </c>
      <c r="Z18" s="44" t="s">
        <v>36</v>
      </c>
    </row>
    <row r="19" spans="1:26" ht="27" customHeight="1">
      <c r="A19" s="46" t="s">
        <v>37</v>
      </c>
      <c r="B19" s="47">
        <f t="shared" si="1"/>
        <v>989</v>
      </c>
      <c r="C19" s="41">
        <f t="shared" si="3"/>
        <v>85382</v>
      </c>
      <c r="D19" s="40">
        <v>235</v>
      </c>
      <c r="E19" s="40">
        <v>30441</v>
      </c>
      <c r="F19" s="40">
        <v>392</v>
      </c>
      <c r="G19" s="40">
        <v>17231</v>
      </c>
      <c r="H19" s="40">
        <v>3</v>
      </c>
      <c r="I19" s="40">
        <v>517</v>
      </c>
      <c r="J19" s="40">
        <v>359</v>
      </c>
      <c r="K19" s="40">
        <v>37193</v>
      </c>
      <c r="L19" s="41">
        <f t="shared" si="2"/>
        <v>989</v>
      </c>
      <c r="M19" s="41">
        <f t="shared" si="2"/>
        <v>85382</v>
      </c>
      <c r="N19" s="42">
        <v>325</v>
      </c>
      <c r="O19" s="42">
        <v>36226</v>
      </c>
      <c r="P19" s="42">
        <v>657</v>
      </c>
      <c r="Q19" s="42">
        <v>48610</v>
      </c>
      <c r="R19" s="42">
        <v>5</v>
      </c>
      <c r="S19" s="42">
        <v>437</v>
      </c>
      <c r="T19" s="42">
        <v>2</v>
      </c>
      <c r="U19" s="42">
        <v>109</v>
      </c>
      <c r="V19" s="42">
        <v>0</v>
      </c>
      <c r="W19" s="42">
        <v>0</v>
      </c>
      <c r="X19" s="42">
        <v>0</v>
      </c>
      <c r="Y19" s="43">
        <v>0</v>
      </c>
      <c r="Z19" s="44" t="s">
        <v>38</v>
      </c>
    </row>
    <row r="20" spans="1:26" ht="27" customHeight="1">
      <c r="A20" s="46" t="s">
        <v>39</v>
      </c>
      <c r="B20" s="47">
        <f t="shared" si="1"/>
        <v>988</v>
      </c>
      <c r="C20" s="41">
        <f t="shared" si="3"/>
        <v>81596</v>
      </c>
      <c r="D20" s="40">
        <v>316</v>
      </c>
      <c r="E20" s="40">
        <v>42142</v>
      </c>
      <c r="F20" s="40">
        <v>588</v>
      </c>
      <c r="G20" s="40">
        <v>29983</v>
      </c>
      <c r="H20" s="40">
        <v>4</v>
      </c>
      <c r="I20" s="40">
        <v>576</v>
      </c>
      <c r="J20" s="40">
        <v>80</v>
      </c>
      <c r="K20" s="40">
        <v>8895</v>
      </c>
      <c r="L20" s="41">
        <f t="shared" si="2"/>
        <v>988</v>
      </c>
      <c r="M20" s="41">
        <f t="shared" si="2"/>
        <v>81596</v>
      </c>
      <c r="N20" s="42">
        <v>492</v>
      </c>
      <c r="O20" s="42">
        <v>53048</v>
      </c>
      <c r="P20" s="42">
        <v>413</v>
      </c>
      <c r="Q20" s="42">
        <v>24261</v>
      </c>
      <c r="R20" s="42">
        <v>9</v>
      </c>
      <c r="S20" s="42">
        <v>976</v>
      </c>
      <c r="T20" s="42">
        <v>74</v>
      </c>
      <c r="U20" s="42">
        <v>3311</v>
      </c>
      <c r="V20" s="42">
        <v>0</v>
      </c>
      <c r="W20" s="42">
        <v>0</v>
      </c>
      <c r="X20" s="42">
        <v>0</v>
      </c>
      <c r="Y20" s="43">
        <v>0</v>
      </c>
      <c r="Z20" s="44" t="s">
        <v>40</v>
      </c>
    </row>
    <row r="21" spans="1:26" ht="27" customHeight="1">
      <c r="A21" s="46" t="s">
        <v>41</v>
      </c>
      <c r="B21" s="47">
        <f t="shared" si="1"/>
        <v>775</v>
      </c>
      <c r="C21" s="41">
        <f t="shared" si="3"/>
        <v>60876</v>
      </c>
      <c r="D21" s="40">
        <v>210</v>
      </c>
      <c r="E21" s="40">
        <v>27890</v>
      </c>
      <c r="F21" s="40">
        <v>469</v>
      </c>
      <c r="G21" s="40">
        <v>23694</v>
      </c>
      <c r="H21" s="40">
        <v>41</v>
      </c>
      <c r="I21" s="40">
        <v>3235</v>
      </c>
      <c r="J21" s="40">
        <v>55</v>
      </c>
      <c r="K21" s="40">
        <v>6057</v>
      </c>
      <c r="L21" s="41">
        <f t="shared" si="2"/>
        <v>775</v>
      </c>
      <c r="M21" s="41">
        <f t="shared" si="2"/>
        <v>60876</v>
      </c>
      <c r="N21" s="42">
        <v>282</v>
      </c>
      <c r="O21" s="42">
        <v>33369</v>
      </c>
      <c r="P21" s="42">
        <v>488</v>
      </c>
      <c r="Q21" s="42">
        <v>27097</v>
      </c>
      <c r="R21" s="42">
        <v>3</v>
      </c>
      <c r="S21" s="42">
        <v>305</v>
      </c>
      <c r="T21" s="42">
        <v>2</v>
      </c>
      <c r="U21" s="42">
        <v>105</v>
      </c>
      <c r="V21" s="42">
        <v>0</v>
      </c>
      <c r="W21" s="42">
        <v>0</v>
      </c>
      <c r="X21" s="42">
        <v>0</v>
      </c>
      <c r="Y21" s="43">
        <v>0</v>
      </c>
      <c r="Z21" s="44" t="s">
        <v>42</v>
      </c>
    </row>
    <row r="22" spans="1:26" ht="27" customHeight="1">
      <c r="A22" s="46" t="s">
        <v>43</v>
      </c>
      <c r="B22" s="47">
        <f t="shared" si="1"/>
        <v>595</v>
      </c>
      <c r="C22" s="41">
        <f t="shared" si="3"/>
        <v>53862</v>
      </c>
      <c r="D22" s="40">
        <v>233</v>
      </c>
      <c r="E22" s="40">
        <v>30521</v>
      </c>
      <c r="F22" s="40">
        <v>266</v>
      </c>
      <c r="G22" s="40">
        <v>13133</v>
      </c>
      <c r="H22" s="40">
        <v>7</v>
      </c>
      <c r="I22" s="40">
        <v>747</v>
      </c>
      <c r="J22" s="40">
        <v>89</v>
      </c>
      <c r="K22" s="40">
        <v>9461</v>
      </c>
      <c r="L22" s="41">
        <f t="shared" si="2"/>
        <v>595</v>
      </c>
      <c r="M22" s="41">
        <f t="shared" si="2"/>
        <v>53862</v>
      </c>
      <c r="N22" s="42">
        <v>347</v>
      </c>
      <c r="O22" s="42">
        <v>37338</v>
      </c>
      <c r="P22" s="42">
        <v>244</v>
      </c>
      <c r="Q22" s="42">
        <v>15892</v>
      </c>
      <c r="R22" s="42">
        <v>4</v>
      </c>
      <c r="S22" s="42">
        <v>632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3">
        <v>0</v>
      </c>
      <c r="Z22" s="44" t="s">
        <v>44</v>
      </c>
    </row>
    <row r="23" spans="1:26" ht="27" customHeight="1">
      <c r="A23" s="46" t="s">
        <v>45</v>
      </c>
      <c r="B23" s="47">
        <f t="shared" si="1"/>
        <v>553</v>
      </c>
      <c r="C23" s="41">
        <f t="shared" si="3"/>
        <v>48289</v>
      </c>
      <c r="D23" s="40">
        <v>249</v>
      </c>
      <c r="E23" s="40">
        <v>32266</v>
      </c>
      <c r="F23" s="40">
        <v>280</v>
      </c>
      <c r="G23" s="40">
        <v>13357</v>
      </c>
      <c r="H23" s="40">
        <v>1</v>
      </c>
      <c r="I23" s="40">
        <v>116</v>
      </c>
      <c r="J23" s="40">
        <v>23</v>
      </c>
      <c r="K23" s="40">
        <v>2550</v>
      </c>
      <c r="L23" s="41">
        <f t="shared" si="2"/>
        <v>553</v>
      </c>
      <c r="M23" s="41">
        <f t="shared" si="2"/>
        <v>48289</v>
      </c>
      <c r="N23" s="42">
        <v>331</v>
      </c>
      <c r="O23" s="42">
        <v>37877</v>
      </c>
      <c r="P23" s="42">
        <v>212</v>
      </c>
      <c r="Q23" s="42">
        <v>9472</v>
      </c>
      <c r="R23" s="42">
        <v>10</v>
      </c>
      <c r="S23" s="42">
        <v>940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3">
        <v>0</v>
      </c>
      <c r="Z23" s="44" t="s">
        <v>46</v>
      </c>
    </row>
    <row r="24" spans="1:26" ht="27" customHeight="1">
      <c r="A24" s="46" t="s">
        <v>47</v>
      </c>
      <c r="B24" s="47">
        <f t="shared" si="1"/>
        <v>696</v>
      </c>
      <c r="C24" s="41">
        <f t="shared" si="3"/>
        <v>61827</v>
      </c>
      <c r="D24" s="40">
        <v>317</v>
      </c>
      <c r="E24" s="40">
        <v>40907</v>
      </c>
      <c r="F24" s="40">
        <v>348</v>
      </c>
      <c r="G24" s="40">
        <v>16623</v>
      </c>
      <c r="H24" s="40">
        <v>3</v>
      </c>
      <c r="I24" s="40">
        <v>704</v>
      </c>
      <c r="J24" s="40">
        <v>28</v>
      </c>
      <c r="K24" s="40">
        <v>3593</v>
      </c>
      <c r="L24" s="41">
        <f t="shared" si="2"/>
        <v>696</v>
      </c>
      <c r="M24" s="41">
        <f t="shared" si="2"/>
        <v>61827</v>
      </c>
      <c r="N24" s="42">
        <v>503</v>
      </c>
      <c r="O24" s="42">
        <v>53820</v>
      </c>
      <c r="P24" s="42">
        <v>184</v>
      </c>
      <c r="Q24" s="42">
        <v>7369</v>
      </c>
      <c r="R24" s="42">
        <v>9</v>
      </c>
      <c r="S24" s="42">
        <v>638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3">
        <v>0</v>
      </c>
      <c r="Z24" s="44" t="s">
        <v>48</v>
      </c>
    </row>
    <row r="25" spans="1:26" ht="27" customHeight="1">
      <c r="A25" s="46" t="s">
        <v>49</v>
      </c>
      <c r="B25" s="47">
        <f t="shared" si="1"/>
        <v>791</v>
      </c>
      <c r="C25" s="41">
        <f t="shared" si="3"/>
        <v>58877</v>
      </c>
      <c r="D25" s="40">
        <v>207</v>
      </c>
      <c r="E25" s="40">
        <v>27430</v>
      </c>
      <c r="F25" s="40">
        <v>529</v>
      </c>
      <c r="G25" s="40">
        <v>25820</v>
      </c>
      <c r="H25" s="40">
        <v>12</v>
      </c>
      <c r="I25" s="40">
        <v>620</v>
      </c>
      <c r="J25" s="40">
        <v>43</v>
      </c>
      <c r="K25" s="40">
        <v>5007</v>
      </c>
      <c r="L25" s="41">
        <f t="shared" si="2"/>
        <v>791</v>
      </c>
      <c r="M25" s="41">
        <f t="shared" si="2"/>
        <v>58877</v>
      </c>
      <c r="N25" s="42">
        <v>429</v>
      </c>
      <c r="O25" s="42">
        <v>39844</v>
      </c>
      <c r="P25" s="42">
        <v>358</v>
      </c>
      <c r="Q25" s="42">
        <v>18635</v>
      </c>
      <c r="R25" s="42">
        <v>4</v>
      </c>
      <c r="S25" s="42">
        <v>398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3">
        <v>0</v>
      </c>
      <c r="Z25" s="44" t="s">
        <v>50</v>
      </c>
    </row>
    <row r="26" spans="1:26" ht="27" customHeight="1">
      <c r="A26" s="48" t="s">
        <v>51</v>
      </c>
      <c r="B26" s="49">
        <f t="shared" si="1"/>
        <v>1160</v>
      </c>
      <c r="C26" s="50">
        <f t="shared" si="3"/>
        <v>71919</v>
      </c>
      <c r="D26" s="51">
        <v>263</v>
      </c>
      <c r="E26" s="51">
        <v>34140</v>
      </c>
      <c r="F26" s="51">
        <v>850</v>
      </c>
      <c r="G26" s="51">
        <v>32649</v>
      </c>
      <c r="H26" s="51">
        <v>2</v>
      </c>
      <c r="I26" s="51">
        <v>326</v>
      </c>
      <c r="J26" s="51">
        <v>45</v>
      </c>
      <c r="K26" s="51">
        <v>4804</v>
      </c>
      <c r="L26" s="50">
        <f t="shared" si="2"/>
        <v>1160</v>
      </c>
      <c r="M26" s="50">
        <f t="shared" si="2"/>
        <v>71919</v>
      </c>
      <c r="N26" s="52">
        <v>571</v>
      </c>
      <c r="O26" s="52">
        <v>49888</v>
      </c>
      <c r="P26" s="52">
        <v>583</v>
      </c>
      <c r="Q26" s="52">
        <v>21717</v>
      </c>
      <c r="R26" s="52">
        <v>4</v>
      </c>
      <c r="S26" s="52">
        <v>225</v>
      </c>
      <c r="T26" s="52">
        <v>2</v>
      </c>
      <c r="U26" s="52">
        <v>89</v>
      </c>
      <c r="V26" s="52">
        <v>0</v>
      </c>
      <c r="W26" s="52">
        <v>0</v>
      </c>
      <c r="X26" s="52">
        <v>0</v>
      </c>
      <c r="Y26" s="53">
        <v>0</v>
      </c>
      <c r="Z26" s="54" t="s">
        <v>52</v>
      </c>
    </row>
    <row r="27" spans="1:25" ht="21" customHeight="1">
      <c r="A27" s="58" t="s">
        <v>19</v>
      </c>
      <c r="B27" s="58"/>
      <c r="C27" s="58"/>
      <c r="D27" s="58"/>
      <c r="E27" s="58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31" spans="6:13" ht="12">
      <c r="F31" s="56"/>
      <c r="G31" s="57"/>
      <c r="H31" s="57"/>
      <c r="I31" s="57"/>
      <c r="J31" s="57"/>
      <c r="K31" s="57"/>
      <c r="L31" s="57"/>
      <c r="M31" s="57"/>
    </row>
  </sheetData>
  <sheetProtection/>
  <mergeCells count="10">
    <mergeCell ref="A27:E27"/>
    <mergeCell ref="D3:K3"/>
    <mergeCell ref="A1:Z1"/>
    <mergeCell ref="A3:A6"/>
    <mergeCell ref="B3:C5"/>
    <mergeCell ref="D4:E5"/>
    <mergeCell ref="F4:G5"/>
    <mergeCell ref="H4:I5"/>
    <mergeCell ref="J4:K5"/>
    <mergeCell ref="L3:M5"/>
  </mergeCells>
  <printOptions/>
  <pageMargins left="0.5905511811023623" right="0.2755905511811024" top="0.984251968503937" bottom="0.984251968503937" header="0.5118110236220472" footer="0.5118110236220472"/>
  <pageSetup fitToWidth="2" fitToHeight="1" horizontalDpi="600" verticalDpi="600" orientation="portrait" paperSize="9" scale="84" r:id="rId1"/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2009-01-29T06:43:32Z</cp:lastPrinted>
  <dcterms:created xsi:type="dcterms:W3CDTF">2008-03-24T07:36:26Z</dcterms:created>
  <dcterms:modified xsi:type="dcterms:W3CDTF">2009-02-05T06:50:11Z</dcterms:modified>
  <cp:category/>
  <cp:version/>
  <cp:contentType/>
  <cp:contentStatus/>
</cp:coreProperties>
</file>