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3"/>
  </bookViews>
  <sheets>
    <sheet name="184A" sheetId="1" r:id="rId1"/>
    <sheet name="184B" sheetId="2" r:id="rId2"/>
    <sheet name="184C" sheetId="3" r:id="rId3"/>
    <sheet name="184D" sheetId="4" r:id="rId4"/>
  </sheets>
  <definedNames>
    <definedName name="_Regression_Int" localSheetId="0" hidden="1">1</definedName>
    <definedName name="_xlnm.Print_Area" localSheetId="0">'184A'!$A$1:$L$54</definedName>
    <definedName name="_xlnm.Print_Area" localSheetId="1">'184B'!$A$1:$L$51</definedName>
    <definedName name="_xlnm.Print_Area" localSheetId="2">'184C'!$A$1:$L$53</definedName>
    <definedName name="_xlnm.Print_Area" localSheetId="3">'184D'!$A$1:$L$53</definedName>
  </definedNames>
  <calcPr fullCalcOnLoad="1"/>
</workbook>
</file>

<file path=xl/sharedStrings.xml><?xml version="1.0" encoding="utf-8"?>
<sst xmlns="http://schemas.openxmlformats.org/spreadsheetml/2006/main" count="442" uniqueCount="128">
  <si>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</si>
  <si>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</si>
  <si>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</si>
  <si>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</si>
  <si>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</si>
  <si>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</si>
  <si>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</si>
  <si>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</si>
  <si>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</si>
  <si>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数</t>
  </si>
  <si>
    <t>北海道</t>
  </si>
  <si>
    <t>青  森</t>
  </si>
  <si>
    <t>岩  手</t>
  </si>
  <si>
    <t>宮  城</t>
  </si>
  <si>
    <t>福島</t>
  </si>
  <si>
    <t>秋田</t>
  </si>
  <si>
    <t>山形</t>
  </si>
  <si>
    <t>茨  城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</si>
  <si>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</si>
  <si>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</si>
  <si>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</si>
  <si>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</si>
  <si>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</si>
  <si>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</si>
  <si>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</si>
  <si>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</si>
  <si>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</si>
  <si>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</si>
  <si>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</si>
  <si>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</si>
  <si>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</si>
  <si>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</si>
  <si>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</si>
  <si>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</si>
  <si>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</si>
  <si>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</si>
  <si>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</si>
  <si>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</si>
  <si>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</si>
  <si>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</si>
  <si>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</si>
  <si>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</si>
  <si>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</si>
  <si>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</si>
  <si>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</si>
  <si>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</si>
  <si>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</si>
  <si>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</si>
  <si>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</si>
  <si>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</si>
  <si>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</si>
  <si>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</si>
  <si>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</si>
  <si>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</si>
  <si>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</si>
  <si>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</si>
  <si>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</si>
  <si>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</si>
  <si>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</si>
  <si>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</si>
  <si>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</si>
  <si>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</si>
  <si>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</si>
  <si>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</si>
  <si>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</si>
  <si>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</si>
  <si>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</si>
  <si>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</si>
  <si>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</si>
  <si>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</si>
  <si>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</si>
  <si>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</si>
  <si>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</si>
  <si>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</si>
  <si>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</si>
  <si>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</si>
  <si>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</si>
  <si>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</si>
  <si>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</si>
  <si>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</si>
  <si>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</si>
  <si>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</si>
  <si>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</si>
  <si>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</si>
  <si>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</si>
  <si>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</si>
  <si>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</si>
  <si>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</si>
  <si>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</si>
  <si>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</si>
  <si>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</si>
  <si>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</si>
  <si>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</si>
  <si>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</si>
  <si>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</si>
  <si>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金  属  ・  機械工業品</t>
  </si>
  <si>
    <t>化学工業品</t>
  </si>
  <si>
    <t>総  数</t>
  </si>
  <si>
    <t>化学工業品</t>
  </si>
  <si>
    <t>金  属  ・  機械工業品</t>
  </si>
  <si>
    <t>大  分</t>
  </si>
  <si>
    <t>　　２）大分県については県内間。</t>
  </si>
  <si>
    <t>　注１）各都道府県から大分県へ到着したもの。</t>
  </si>
  <si>
    <t xml:space="preserve"> 　 ２）港湾統計(年報)を補完して作成。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</si>
  <si>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</si>
  <si>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</si>
  <si>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</si>
  <si>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</si>
  <si>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</si>
  <si>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</si>
  <si>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</si>
  <si>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</si>
  <si>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</si>
  <si>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注１）フェリーにより輸送された自動車及びその積荷を含まない｡</t>
  </si>
  <si>
    <t>　注１）営業用および自家用貨物自動車で輸送された全貨物(フェリーにより輸送された自動車の積荷を含む)｡</t>
  </si>
  <si>
    <t>A．全機関</t>
  </si>
  <si>
    <t>D．自動車</t>
  </si>
  <si>
    <t>B．鉄道</t>
  </si>
  <si>
    <t>C．海運</t>
  </si>
  <si>
    <t>平成18年度</t>
  </si>
  <si>
    <t>平成18年度</t>
  </si>
  <si>
    <t>平成18年度</t>
  </si>
  <si>
    <t xml:space="preserve">  　２）サンプル調査による推計値である。</t>
  </si>
  <si>
    <t>資料：国土交通省総合政策局HP＞貨物・旅客地域流動調査</t>
  </si>
  <si>
    <t>184.都道府県､品目別</t>
  </si>
  <si>
    <t>貨物到着トン数（続き）</t>
  </si>
  <si>
    <t>貨物到着トン数</t>
  </si>
  <si>
    <t>都道府県､品目別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</si>
</sst>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35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7" borderId="4" applyNumberFormat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10" fillId="0" borderId="10" xfId="0" applyFont="1" applyBorder="1" applyAlignment="1" applyProtection="1">
      <alignment horizontal="center" vertical="center"/>
      <protection locked="0"/>
    </xf>
    <xf numFmtId="37" fontId="9" fillId="0" borderId="10" xfId="0" applyFont="1" applyBorder="1" applyAlignment="1" applyProtection="1">
      <alignment horizontal="center" vertical="center"/>
      <protection/>
    </xf>
    <xf numFmtId="37" fontId="9" fillId="0" borderId="11" xfId="0" applyFont="1" applyBorder="1" applyAlignment="1">
      <alignment horizontal="centerContinuous" vertical="center"/>
    </xf>
    <xf numFmtId="37" fontId="9" fillId="0" borderId="10" xfId="0" applyFont="1" applyBorder="1" applyAlignment="1" applyProtection="1">
      <alignment horizontal="center" vertical="center" wrapText="1"/>
      <protection/>
    </xf>
    <xf numFmtId="37" fontId="9" fillId="0" borderId="12" xfId="0" applyFont="1" applyBorder="1" applyAlignment="1" applyProtection="1">
      <alignment horizontal="center" vertical="center"/>
      <protection/>
    </xf>
    <xf numFmtId="37" fontId="11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13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13" xfId="0" applyNumberFormat="1" applyFont="1" applyBorder="1" applyAlignment="1" quotePrefix="1">
      <alignment vertical="center"/>
    </xf>
    <xf numFmtId="178" fontId="10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distributed" vertical="center"/>
      <protection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>
      <alignment horizontal="distributed" vertical="center"/>
      <protection/>
    </xf>
    <xf numFmtId="178" fontId="11" fillId="0" borderId="13" xfId="0" applyNumberFormat="1" applyFont="1" applyBorder="1" applyAlignment="1" quotePrefix="1">
      <alignment vertical="center"/>
    </xf>
    <xf numFmtId="178" fontId="12" fillId="0" borderId="0" xfId="0" applyNumberFormat="1" applyFont="1" applyBorder="1" applyAlignment="1" applyProtection="1">
      <alignment vertical="center"/>
      <protection locked="0"/>
    </xf>
    <xf numFmtId="37" fontId="13" fillId="0" borderId="0" xfId="0" applyFont="1" applyAlignment="1">
      <alignment/>
    </xf>
    <xf numFmtId="37" fontId="9" fillId="0" borderId="0" xfId="0" applyFont="1" applyAlignment="1">
      <alignment vertical="center"/>
    </xf>
    <xf numFmtId="41" fontId="10" fillId="0" borderId="0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>
      <alignment horizontal="center" vertical="center"/>
    </xf>
    <xf numFmtId="37" fontId="9" fillId="0" borderId="0" xfId="0" applyFont="1" applyBorder="1" applyAlignment="1">
      <alignment horizontal="left" vertical="center"/>
    </xf>
    <xf numFmtId="37" fontId="10" fillId="0" borderId="0" xfId="0" applyFont="1" applyBorder="1" applyAlignment="1" applyProtection="1">
      <alignment horizontal="center" vertical="center"/>
      <protection locked="0"/>
    </xf>
    <xf numFmtId="37" fontId="9" fillId="0" borderId="0" xfId="0" applyFont="1" applyAlignment="1">
      <alignment horizontal="center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  <xf numFmtId="37" fontId="0" fillId="0" borderId="0" xfId="0" applyAlignment="1">
      <alignment vertical="center"/>
    </xf>
    <xf numFmtId="37" fontId="11" fillId="0" borderId="14" xfId="0" applyFont="1" applyBorder="1" applyAlignment="1" applyProtection="1" quotePrefix="1">
      <alignment horizontal="distributed" vertical="center"/>
      <protection/>
    </xf>
    <xf numFmtId="178" fontId="11" fillId="0" borderId="13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13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3" fillId="0" borderId="0" xfId="0" applyFont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Alignment="1">
      <alignment horizontal="left" vertical="center"/>
    </xf>
    <xf numFmtId="37" fontId="9" fillId="0" borderId="0" xfId="0" applyFont="1" applyAlignment="1">
      <alignment horizontal="centerContinuous" vertical="center"/>
    </xf>
    <xf numFmtId="37" fontId="11" fillId="0" borderId="0" xfId="0" applyFont="1" applyAlignment="1">
      <alignment vertical="center"/>
    </xf>
    <xf numFmtId="178" fontId="9" fillId="0" borderId="13" xfId="0" applyNumberFormat="1" applyFont="1" applyBorder="1" applyAlignment="1" quotePrefix="1">
      <alignment horizontal="right" vertical="center"/>
    </xf>
    <xf numFmtId="178" fontId="10" fillId="0" borderId="0" xfId="0" applyNumberFormat="1" applyFont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11" fillId="0" borderId="13" xfId="0" applyNumberFormat="1" applyFont="1" applyBorder="1" applyAlignment="1" quotePrefix="1">
      <alignment horizontal="right" vertical="center"/>
    </xf>
    <xf numFmtId="49" fontId="9" fillId="0" borderId="0" xfId="0" applyNumberFormat="1" applyFont="1" applyAlignment="1">
      <alignment horizontal="centerContinuous" vertical="center"/>
    </xf>
    <xf numFmtId="37" fontId="9" fillId="0" borderId="10" xfId="0" applyFont="1" applyBorder="1" applyAlignment="1">
      <alignment horizontal="centerContinuous" vertical="center"/>
    </xf>
    <xf numFmtId="37" fontId="9" fillId="0" borderId="0" xfId="0" applyFont="1" applyBorder="1" applyAlignment="1" quotePrefix="1">
      <alignment horizontal="centerContinuous" vertical="center"/>
    </xf>
    <xf numFmtId="49" fontId="14" fillId="0" borderId="0" xfId="0" applyNumberFormat="1" applyFont="1" applyAlignment="1">
      <alignment vertical="center"/>
    </xf>
    <xf numFmtId="37" fontId="9" fillId="0" borderId="15" xfId="0" applyFont="1" applyBorder="1" applyAlignment="1">
      <alignment horizontal="centerContinuous" vertical="center"/>
    </xf>
    <xf numFmtId="37" fontId="9" fillId="0" borderId="15" xfId="0" applyFont="1" applyBorder="1" applyAlignment="1" quotePrefix="1">
      <alignment horizontal="left" vertical="center"/>
    </xf>
    <xf numFmtId="37" fontId="9" fillId="0" borderId="15" xfId="0" applyFont="1" applyBorder="1" applyAlignment="1">
      <alignment vertical="center"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37" fontId="9" fillId="0" borderId="16" xfId="0" applyFont="1" applyBorder="1" applyAlignment="1" quotePrefix="1">
      <alignment horizontal="centerContinuous" vertical="center"/>
    </xf>
    <xf numFmtId="37" fontId="9" fillId="0" borderId="16" xfId="0" applyFont="1" applyBorder="1" applyAlignment="1" applyProtection="1">
      <alignment horizontal="distributed" vertical="center"/>
      <protection/>
    </xf>
    <xf numFmtId="178" fontId="9" fillId="0" borderId="17" xfId="0" applyNumberFormat="1" applyFont="1" applyBorder="1" applyAlignment="1">
      <alignment horizontal="right" vertical="center"/>
    </xf>
    <xf numFmtId="178" fontId="10" fillId="0" borderId="16" xfId="0" applyNumberFormat="1" applyFont="1" applyBorder="1" applyAlignment="1" applyProtection="1">
      <alignment horizontal="right" vertical="center"/>
      <protection locked="0"/>
    </xf>
    <xf numFmtId="178" fontId="9" fillId="0" borderId="17" xfId="0" applyNumberFormat="1" applyFont="1" applyBorder="1" applyAlignment="1" quotePrefix="1">
      <alignment vertical="center"/>
    </xf>
    <xf numFmtId="178" fontId="10" fillId="0" borderId="16" xfId="0" applyNumberFormat="1" applyFont="1" applyBorder="1" applyAlignment="1" applyProtection="1">
      <alignment vertical="center"/>
      <protection locked="0"/>
    </xf>
    <xf numFmtId="178" fontId="9" fillId="0" borderId="17" xfId="0" applyNumberFormat="1" applyFont="1" applyBorder="1" applyAlignment="1" quotePrefix="1">
      <alignment horizontal="right" vertical="center"/>
    </xf>
    <xf numFmtId="178" fontId="9" fillId="0" borderId="17" xfId="0" applyNumberFormat="1" applyFont="1" applyBorder="1" applyAlignment="1" applyProtection="1">
      <alignment horizontal="right" vertical="center"/>
      <protection/>
    </xf>
    <xf numFmtId="37" fontId="9" fillId="0" borderId="11" xfId="0" applyFont="1" applyBorder="1" applyAlignment="1" applyProtection="1">
      <alignment horizontal="center" vertical="center"/>
      <protection/>
    </xf>
    <xf numFmtId="37" fontId="9" fillId="0" borderId="18" xfId="0" applyFont="1" applyBorder="1" applyAlignment="1" applyProtection="1">
      <alignment horizontal="center" vertical="center"/>
      <protection/>
    </xf>
    <xf numFmtId="37" fontId="17" fillId="0" borderId="15" xfId="0" applyFont="1" applyBorder="1" applyAlignment="1">
      <alignment horizontal="center" vertical="center"/>
    </xf>
    <xf numFmtId="37" fontId="10" fillId="0" borderId="19" xfId="43" applyNumberFormat="1" applyFont="1" applyBorder="1" applyAlignment="1" applyProtection="1">
      <alignment horizontal="left" vertical="center"/>
      <protection/>
    </xf>
    <xf numFmtId="37" fontId="9" fillId="0" borderId="10" xfId="0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ryuudou-chousa/ryuudou-chousa-data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5"/>
  <sheetViews>
    <sheetView view="pageBreakPreview" zoomScaleSheetLayoutView="100" zoomScalePageLayoutView="0" workbookViewId="0" topLeftCell="A1">
      <selection activeCell="A1" sqref="A1:L1"/>
    </sheetView>
  </sheetViews>
  <sheetFormatPr defaultColWidth="10.66015625" defaultRowHeight="18"/>
  <cols>
    <col min="1" max="1" width="2.58203125" style="26" customWidth="1"/>
    <col min="2" max="2" width="7.58203125" style="27" customWidth="1"/>
    <col min="3" max="3" width="10.58203125" style="27" customWidth="1"/>
    <col min="4" max="5" width="9.58203125" style="27" customWidth="1"/>
    <col min="6" max="6" width="9.58203125" style="26" customWidth="1"/>
    <col min="7" max="12" width="9.58203125" style="27" customWidth="1"/>
    <col min="13" max="16384" width="10.58203125" style="27" customWidth="1"/>
  </cols>
  <sheetData>
    <row r="1" spans="1:12" s="53" customFormat="1" ht="17.25">
      <c r="A1" s="73" t="s">
        <v>124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20" customFormat="1" ht="15" customHeight="1" thickBot="1">
      <c r="A2" s="54"/>
      <c r="B2" s="55" t="s">
        <v>0</v>
      </c>
      <c r="C2" s="56"/>
      <c r="D2" s="56"/>
      <c r="E2" s="56"/>
      <c r="F2" s="70" t="s">
        <v>115</v>
      </c>
      <c r="G2" s="70"/>
      <c r="H2" s="70"/>
      <c r="I2" s="56"/>
      <c r="J2" s="56"/>
      <c r="K2" s="56"/>
      <c r="L2" s="56"/>
    </row>
    <row r="3" spans="1:12" s="20" customFormat="1" ht="45" customHeight="1" thickTop="1">
      <c r="A3" s="68" t="s">
        <v>1</v>
      </c>
      <c r="B3" s="69"/>
      <c r="C3" s="1" t="s">
        <v>121</v>
      </c>
      <c r="D3" s="2" t="s">
        <v>2</v>
      </c>
      <c r="E3" s="2" t="s">
        <v>3</v>
      </c>
      <c r="F3" s="3" t="s">
        <v>4</v>
      </c>
      <c r="G3" s="4" t="s">
        <v>95</v>
      </c>
      <c r="H3" s="2" t="s">
        <v>98</v>
      </c>
      <c r="I3" s="2" t="s">
        <v>5</v>
      </c>
      <c r="J3" s="2" t="s">
        <v>6</v>
      </c>
      <c r="K3" s="2" t="s">
        <v>7</v>
      </c>
      <c r="L3" s="5" t="s">
        <v>8</v>
      </c>
    </row>
    <row r="4" spans="1:12" s="42" customFormat="1" ht="48" customHeight="1">
      <c r="A4" s="6"/>
      <c r="B4" s="7" t="s">
        <v>97</v>
      </c>
      <c r="C4" s="36">
        <f aca="true" t="shared" si="0" ref="C4:C51">SUM(D4:L4)</f>
        <v>62079426</v>
      </c>
      <c r="D4" s="33">
        <f>SUM(D5:D51)</f>
        <v>1609217</v>
      </c>
      <c r="E4" s="33">
        <f>SUM(E5:E51)+1</f>
        <v>1968902</v>
      </c>
      <c r="F4" s="33">
        <f>SUM(F5:F51)</f>
        <v>21682606</v>
      </c>
      <c r="G4" s="33">
        <f>SUM(G5:G51)</f>
        <v>7747701</v>
      </c>
      <c r="H4" s="33">
        <f>SUM(H5:H51)+1</f>
        <v>9088862</v>
      </c>
      <c r="I4" s="33">
        <f>SUM(I5:I51)</f>
        <v>4561184</v>
      </c>
      <c r="J4" s="33">
        <f>SUM(J5:J51)</f>
        <v>3042690</v>
      </c>
      <c r="K4" s="33">
        <f>SUM(K5:K51)-1</f>
        <v>12297184</v>
      </c>
      <c r="L4" s="33">
        <f>SUM(L5:L51)</f>
        <v>81080</v>
      </c>
    </row>
    <row r="5" spans="1:12" s="20" customFormat="1" ht="18" customHeight="1">
      <c r="A5" s="50" t="s">
        <v>104</v>
      </c>
      <c r="B5" s="11" t="s">
        <v>10</v>
      </c>
      <c r="C5" s="43">
        <f t="shared" si="0"/>
        <v>35505</v>
      </c>
      <c r="D5" s="35">
        <v>17208</v>
      </c>
      <c r="E5" s="44">
        <v>0</v>
      </c>
      <c r="F5" s="44">
        <v>0</v>
      </c>
      <c r="G5" s="44">
        <v>977</v>
      </c>
      <c r="H5" s="44">
        <v>4366</v>
      </c>
      <c r="I5" s="44">
        <v>0</v>
      </c>
      <c r="J5" s="44">
        <v>0</v>
      </c>
      <c r="K5" s="44">
        <v>3819</v>
      </c>
      <c r="L5" s="44">
        <v>9135</v>
      </c>
    </row>
    <row r="6" spans="1:12" s="20" customFormat="1" ht="18" customHeight="1">
      <c r="A6" s="50" t="s">
        <v>105</v>
      </c>
      <c r="B6" s="14" t="s">
        <v>11</v>
      </c>
      <c r="C6" s="45">
        <f t="shared" si="0"/>
        <v>1713</v>
      </c>
      <c r="D6" s="35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1713</v>
      </c>
    </row>
    <row r="7" spans="1:12" s="20" customFormat="1" ht="18" customHeight="1">
      <c r="A7" s="50" t="s">
        <v>106</v>
      </c>
      <c r="B7" s="14" t="s">
        <v>12</v>
      </c>
      <c r="C7" s="45">
        <f t="shared" si="0"/>
        <v>7681</v>
      </c>
      <c r="D7" s="35">
        <v>0</v>
      </c>
      <c r="E7" s="44">
        <v>0</v>
      </c>
      <c r="F7" s="44">
        <v>4223</v>
      </c>
      <c r="G7" s="44">
        <v>0</v>
      </c>
      <c r="H7" s="44">
        <v>0</v>
      </c>
      <c r="I7" s="44">
        <v>0</v>
      </c>
      <c r="J7" s="44">
        <v>0</v>
      </c>
      <c r="K7" s="44">
        <v>2873</v>
      </c>
      <c r="L7" s="44">
        <v>585</v>
      </c>
    </row>
    <row r="8" spans="1:12" s="20" customFormat="1" ht="18" customHeight="1">
      <c r="A8" s="50" t="s">
        <v>107</v>
      </c>
      <c r="B8" s="14" t="s">
        <v>13</v>
      </c>
      <c r="C8" s="45">
        <f t="shared" si="0"/>
        <v>5599</v>
      </c>
      <c r="D8" s="35">
        <v>0</v>
      </c>
      <c r="E8" s="44">
        <v>0</v>
      </c>
      <c r="F8" s="44">
        <v>1502</v>
      </c>
      <c r="G8" s="44">
        <v>0</v>
      </c>
      <c r="H8" s="44">
        <v>0</v>
      </c>
      <c r="I8" s="44">
        <v>0</v>
      </c>
      <c r="J8" s="44">
        <v>0</v>
      </c>
      <c r="K8" s="44">
        <v>3117</v>
      </c>
      <c r="L8" s="44">
        <v>980</v>
      </c>
    </row>
    <row r="9" spans="1:12" s="20" customFormat="1" ht="18" customHeight="1">
      <c r="A9" s="50" t="s">
        <v>108</v>
      </c>
      <c r="B9" s="14" t="s">
        <v>14</v>
      </c>
      <c r="C9" s="45">
        <f t="shared" si="0"/>
        <v>1230</v>
      </c>
      <c r="D9" s="35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1230</v>
      </c>
    </row>
    <row r="10" spans="1:12" s="20" customFormat="1" ht="18" customHeight="1">
      <c r="A10" s="50" t="s">
        <v>109</v>
      </c>
      <c r="B10" s="14" t="s">
        <v>15</v>
      </c>
      <c r="C10" s="45">
        <f t="shared" si="0"/>
        <v>20160</v>
      </c>
      <c r="D10" s="35">
        <v>0</v>
      </c>
      <c r="E10" s="44">
        <v>0</v>
      </c>
      <c r="F10" s="44">
        <v>19800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360</v>
      </c>
    </row>
    <row r="11" spans="1:12" s="20" customFormat="1" ht="18" customHeight="1">
      <c r="A11" s="50" t="s">
        <v>110</v>
      </c>
      <c r="B11" s="14" t="s">
        <v>16</v>
      </c>
      <c r="C11" s="45">
        <f t="shared" si="0"/>
        <v>920</v>
      </c>
      <c r="D11" s="35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920</v>
      </c>
    </row>
    <row r="12" spans="1:12" s="20" customFormat="1" ht="18" customHeight="1">
      <c r="A12" s="50" t="s">
        <v>111</v>
      </c>
      <c r="B12" s="14" t="s">
        <v>17</v>
      </c>
      <c r="C12" s="45">
        <f t="shared" si="0"/>
        <v>165877</v>
      </c>
      <c r="D12" s="35">
        <v>0</v>
      </c>
      <c r="E12" s="44">
        <v>0</v>
      </c>
      <c r="F12" s="44">
        <v>7949</v>
      </c>
      <c r="G12" s="44">
        <v>133653</v>
      </c>
      <c r="H12" s="44">
        <v>15205</v>
      </c>
      <c r="I12" s="44">
        <v>0</v>
      </c>
      <c r="J12" s="44">
        <v>0</v>
      </c>
      <c r="K12" s="44">
        <v>0</v>
      </c>
      <c r="L12" s="44">
        <v>9070</v>
      </c>
    </row>
    <row r="13" spans="1:12" s="20" customFormat="1" ht="18" customHeight="1">
      <c r="A13" s="50" t="s">
        <v>112</v>
      </c>
      <c r="B13" s="14" t="s">
        <v>18</v>
      </c>
      <c r="C13" s="45">
        <f t="shared" si="0"/>
        <v>39444</v>
      </c>
      <c r="D13" s="35">
        <v>0</v>
      </c>
      <c r="E13" s="44">
        <v>0</v>
      </c>
      <c r="F13" s="44">
        <v>0</v>
      </c>
      <c r="G13" s="44">
        <v>37604</v>
      </c>
      <c r="H13" s="44">
        <v>0</v>
      </c>
      <c r="I13" s="44">
        <v>0</v>
      </c>
      <c r="J13" s="44">
        <v>0</v>
      </c>
      <c r="K13" s="44">
        <v>0</v>
      </c>
      <c r="L13" s="44">
        <v>1840</v>
      </c>
    </row>
    <row r="14" spans="1:12" s="20" customFormat="1" ht="18" customHeight="1">
      <c r="A14" s="10" t="s">
        <v>19</v>
      </c>
      <c r="B14" s="14" t="s">
        <v>20</v>
      </c>
      <c r="C14" s="45">
        <f t="shared" si="0"/>
        <v>200</v>
      </c>
      <c r="D14" s="35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200</v>
      </c>
    </row>
    <row r="15" spans="1:12" s="20" customFormat="1" ht="18" customHeight="1">
      <c r="A15" s="10" t="s">
        <v>21</v>
      </c>
      <c r="B15" s="14" t="s">
        <v>22</v>
      </c>
      <c r="C15" s="45">
        <f t="shared" si="0"/>
        <v>3870</v>
      </c>
      <c r="D15" s="35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3870</v>
      </c>
    </row>
    <row r="16" spans="1:12" s="20" customFormat="1" ht="18" customHeight="1">
      <c r="A16" s="10" t="s">
        <v>23</v>
      </c>
      <c r="B16" s="14" t="s">
        <v>24</v>
      </c>
      <c r="C16" s="45">
        <f t="shared" si="0"/>
        <v>205523</v>
      </c>
      <c r="D16" s="35">
        <v>0</v>
      </c>
      <c r="E16" s="44">
        <v>0</v>
      </c>
      <c r="F16" s="44">
        <v>59019</v>
      </c>
      <c r="G16" s="44">
        <v>1876</v>
      </c>
      <c r="H16" s="44">
        <v>11709</v>
      </c>
      <c r="I16" s="44">
        <v>0</v>
      </c>
      <c r="J16" s="44">
        <v>0</v>
      </c>
      <c r="K16" s="44">
        <v>131774</v>
      </c>
      <c r="L16" s="44">
        <v>1145</v>
      </c>
    </row>
    <row r="17" spans="1:12" s="20" customFormat="1" ht="18" customHeight="1">
      <c r="A17" s="10" t="s">
        <v>25</v>
      </c>
      <c r="B17" s="14" t="s">
        <v>26</v>
      </c>
      <c r="C17" s="45">
        <f t="shared" si="0"/>
        <v>12304</v>
      </c>
      <c r="D17" s="35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7852</v>
      </c>
      <c r="L17" s="44">
        <v>4452</v>
      </c>
    </row>
    <row r="18" spans="1:12" s="20" customFormat="1" ht="18" customHeight="1">
      <c r="A18" s="10" t="s">
        <v>27</v>
      </c>
      <c r="B18" s="14" t="s">
        <v>28</v>
      </c>
      <c r="C18" s="45">
        <f t="shared" si="0"/>
        <v>2255481</v>
      </c>
      <c r="D18" s="35">
        <v>0</v>
      </c>
      <c r="E18" s="44">
        <v>0</v>
      </c>
      <c r="F18" s="44">
        <v>84328</v>
      </c>
      <c r="G18" s="44">
        <v>933</v>
      </c>
      <c r="H18" s="44">
        <v>81921</v>
      </c>
      <c r="I18" s="44">
        <v>0</v>
      </c>
      <c r="J18" s="44">
        <v>0</v>
      </c>
      <c r="K18" s="44">
        <v>2086184</v>
      </c>
      <c r="L18" s="44">
        <v>2115</v>
      </c>
    </row>
    <row r="19" spans="1:12" s="20" customFormat="1" ht="18" customHeight="1">
      <c r="A19" s="10" t="s">
        <v>29</v>
      </c>
      <c r="B19" s="14" t="s">
        <v>30</v>
      </c>
      <c r="C19" s="45">
        <f t="shared" si="0"/>
        <v>62525</v>
      </c>
      <c r="D19" s="35">
        <v>0</v>
      </c>
      <c r="E19" s="44">
        <v>0</v>
      </c>
      <c r="F19" s="44">
        <v>48273</v>
      </c>
      <c r="G19" s="44">
        <v>0</v>
      </c>
      <c r="H19" s="44">
        <v>2454</v>
      </c>
      <c r="I19" s="44">
        <v>0</v>
      </c>
      <c r="J19" s="44">
        <v>0</v>
      </c>
      <c r="K19" s="44">
        <v>7612</v>
      </c>
      <c r="L19" s="44">
        <v>4186</v>
      </c>
    </row>
    <row r="20" spans="1:12" s="20" customFormat="1" ht="18" customHeight="1">
      <c r="A20" s="10" t="s">
        <v>31</v>
      </c>
      <c r="B20" s="14" t="s">
        <v>32</v>
      </c>
      <c r="C20" s="45">
        <f t="shared" si="0"/>
        <v>3053</v>
      </c>
      <c r="D20" s="35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3053</v>
      </c>
    </row>
    <row r="21" spans="1:12" s="20" customFormat="1" ht="18" customHeight="1">
      <c r="A21" s="10" t="s">
        <v>33</v>
      </c>
      <c r="B21" s="14" t="s">
        <v>34</v>
      </c>
      <c r="C21" s="45">
        <f t="shared" si="0"/>
        <v>46238</v>
      </c>
      <c r="D21" s="35">
        <v>0</v>
      </c>
      <c r="E21" s="44">
        <v>0</v>
      </c>
      <c r="F21" s="44">
        <v>28847</v>
      </c>
      <c r="G21" s="44">
        <v>287</v>
      </c>
      <c r="H21" s="44">
        <v>0</v>
      </c>
      <c r="I21" s="44">
        <v>0</v>
      </c>
      <c r="J21" s="44">
        <v>0</v>
      </c>
      <c r="K21" s="44">
        <v>16544</v>
      </c>
      <c r="L21" s="44">
        <v>560</v>
      </c>
    </row>
    <row r="22" spans="1:12" s="20" customFormat="1" ht="18" customHeight="1">
      <c r="A22" s="10" t="s">
        <v>35</v>
      </c>
      <c r="B22" s="14" t="s">
        <v>36</v>
      </c>
      <c r="C22" s="45">
        <f t="shared" si="0"/>
        <v>60233</v>
      </c>
      <c r="D22" s="35">
        <v>0</v>
      </c>
      <c r="E22" s="44">
        <v>0</v>
      </c>
      <c r="F22" s="44">
        <v>56644</v>
      </c>
      <c r="G22" s="44">
        <v>0</v>
      </c>
      <c r="H22" s="44">
        <v>1502</v>
      </c>
      <c r="I22" s="44">
        <v>0</v>
      </c>
      <c r="J22" s="44">
        <v>0</v>
      </c>
      <c r="K22" s="44">
        <v>1025</v>
      </c>
      <c r="L22" s="44">
        <v>1062</v>
      </c>
    </row>
    <row r="23" spans="1:12" s="20" customFormat="1" ht="18" customHeight="1">
      <c r="A23" s="10" t="s">
        <v>37</v>
      </c>
      <c r="B23" s="14" t="s">
        <v>38</v>
      </c>
      <c r="C23" s="45">
        <f t="shared" si="0"/>
        <v>5</v>
      </c>
      <c r="D23" s="35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5</v>
      </c>
    </row>
    <row r="24" spans="1:12" s="20" customFormat="1" ht="18" customHeight="1">
      <c r="A24" s="10" t="s">
        <v>39</v>
      </c>
      <c r="B24" s="14" t="s">
        <v>40</v>
      </c>
      <c r="C24" s="45">
        <f t="shared" si="0"/>
        <v>2745</v>
      </c>
      <c r="D24" s="35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2745</v>
      </c>
    </row>
    <row r="25" spans="1:12" s="20" customFormat="1" ht="18" customHeight="1">
      <c r="A25" s="10" t="s">
        <v>41</v>
      </c>
      <c r="B25" s="14" t="s">
        <v>42</v>
      </c>
      <c r="C25" s="45">
        <f t="shared" si="0"/>
        <v>228348</v>
      </c>
      <c r="D25" s="35">
        <v>0</v>
      </c>
      <c r="E25" s="44">
        <v>0</v>
      </c>
      <c r="F25" s="44">
        <v>0</v>
      </c>
      <c r="G25" s="44">
        <v>115729</v>
      </c>
      <c r="H25" s="44">
        <v>0</v>
      </c>
      <c r="I25" s="44">
        <v>0</v>
      </c>
      <c r="J25" s="44">
        <v>85479</v>
      </c>
      <c r="K25" s="44">
        <v>21767</v>
      </c>
      <c r="L25" s="44">
        <v>5373</v>
      </c>
    </row>
    <row r="26" spans="1:12" s="20" customFormat="1" ht="18" customHeight="1">
      <c r="A26" s="10" t="s">
        <v>43</v>
      </c>
      <c r="B26" s="14" t="s">
        <v>44</v>
      </c>
      <c r="C26" s="45">
        <f t="shared" si="0"/>
        <v>2715</v>
      </c>
      <c r="D26" s="35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2715</v>
      </c>
    </row>
    <row r="27" spans="1:12" s="20" customFormat="1" ht="18" customHeight="1">
      <c r="A27" s="10" t="s">
        <v>45</v>
      </c>
      <c r="B27" s="14" t="s">
        <v>46</v>
      </c>
      <c r="C27" s="45">
        <f t="shared" si="0"/>
        <v>498904</v>
      </c>
      <c r="D27" s="35">
        <v>0</v>
      </c>
      <c r="E27" s="44">
        <v>0</v>
      </c>
      <c r="F27" s="44">
        <v>184168</v>
      </c>
      <c r="G27" s="44">
        <v>187569</v>
      </c>
      <c r="H27" s="44">
        <v>44579</v>
      </c>
      <c r="I27" s="44">
        <v>0</v>
      </c>
      <c r="J27" s="44">
        <v>0</v>
      </c>
      <c r="K27" s="44">
        <v>77137</v>
      </c>
      <c r="L27" s="44">
        <v>5451</v>
      </c>
    </row>
    <row r="28" spans="1:12" s="20" customFormat="1" ht="18" customHeight="1">
      <c r="A28" s="10" t="s">
        <v>47</v>
      </c>
      <c r="B28" s="14" t="s">
        <v>48</v>
      </c>
      <c r="C28" s="45">
        <f t="shared" si="0"/>
        <v>27913</v>
      </c>
      <c r="D28" s="35">
        <v>0</v>
      </c>
      <c r="E28" s="44">
        <v>0</v>
      </c>
      <c r="F28" s="44">
        <v>6370</v>
      </c>
      <c r="G28" s="44">
        <v>0</v>
      </c>
      <c r="H28" s="44">
        <v>18273</v>
      </c>
      <c r="I28" s="44">
        <v>0</v>
      </c>
      <c r="J28" s="44">
        <v>0</v>
      </c>
      <c r="K28" s="44">
        <v>1830</v>
      </c>
      <c r="L28" s="44">
        <v>1440</v>
      </c>
    </row>
    <row r="29" spans="1:12" s="20" customFormat="1" ht="18" customHeight="1">
      <c r="A29" s="10" t="s">
        <v>49</v>
      </c>
      <c r="B29" s="14" t="s">
        <v>50</v>
      </c>
      <c r="C29" s="45">
        <f t="shared" si="0"/>
        <v>219697</v>
      </c>
      <c r="D29" s="35">
        <v>0</v>
      </c>
      <c r="E29" s="44">
        <v>0</v>
      </c>
      <c r="F29" s="44">
        <v>0</v>
      </c>
      <c r="G29" s="44">
        <v>98925</v>
      </c>
      <c r="H29" s="44">
        <v>0</v>
      </c>
      <c r="I29" s="44">
        <v>0</v>
      </c>
      <c r="J29" s="44">
        <v>0</v>
      </c>
      <c r="K29" s="44">
        <v>120772</v>
      </c>
      <c r="L29" s="44">
        <v>0</v>
      </c>
    </row>
    <row r="30" spans="1:12" s="20" customFormat="1" ht="18" customHeight="1">
      <c r="A30" s="10" t="s">
        <v>51</v>
      </c>
      <c r="B30" s="14" t="s">
        <v>52</v>
      </c>
      <c r="C30" s="45">
        <f t="shared" si="0"/>
        <v>302055</v>
      </c>
      <c r="D30" s="35">
        <v>0</v>
      </c>
      <c r="E30" s="44">
        <v>0</v>
      </c>
      <c r="F30" s="44">
        <v>25900</v>
      </c>
      <c r="G30" s="44">
        <v>38</v>
      </c>
      <c r="H30" s="44">
        <v>0</v>
      </c>
      <c r="I30" s="44">
        <v>0</v>
      </c>
      <c r="J30" s="44">
        <v>0</v>
      </c>
      <c r="K30" s="44">
        <v>273837</v>
      </c>
      <c r="L30" s="44">
        <v>2280</v>
      </c>
    </row>
    <row r="31" spans="1:12" s="20" customFormat="1" ht="18" customHeight="1">
      <c r="A31" s="10" t="s">
        <v>53</v>
      </c>
      <c r="B31" s="14" t="s">
        <v>54</v>
      </c>
      <c r="C31" s="45">
        <f t="shared" si="0"/>
        <v>0</v>
      </c>
      <c r="D31" s="35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</row>
    <row r="32" spans="1:12" s="20" customFormat="1" ht="18" customHeight="1">
      <c r="A32" s="10" t="s">
        <v>55</v>
      </c>
      <c r="B32" s="14" t="s">
        <v>56</v>
      </c>
      <c r="C32" s="45">
        <f t="shared" si="0"/>
        <v>1504</v>
      </c>
      <c r="D32" s="35">
        <v>0</v>
      </c>
      <c r="E32" s="44">
        <v>0</v>
      </c>
      <c r="F32" s="44">
        <v>0</v>
      </c>
      <c r="G32" s="44">
        <v>0</v>
      </c>
      <c r="H32" s="44">
        <v>1504</v>
      </c>
      <c r="I32" s="44">
        <v>0</v>
      </c>
      <c r="J32" s="44">
        <v>0</v>
      </c>
      <c r="K32" s="44">
        <v>0</v>
      </c>
      <c r="L32" s="44">
        <v>0</v>
      </c>
    </row>
    <row r="33" spans="1:12" s="20" customFormat="1" ht="18" customHeight="1">
      <c r="A33" s="10" t="s">
        <v>57</v>
      </c>
      <c r="B33" s="14" t="s">
        <v>58</v>
      </c>
      <c r="C33" s="45">
        <f t="shared" si="0"/>
        <v>724077</v>
      </c>
      <c r="D33" s="35">
        <v>0</v>
      </c>
      <c r="E33" s="44">
        <v>0</v>
      </c>
      <c r="F33" s="44">
        <v>40127</v>
      </c>
      <c r="G33" s="44">
        <v>15695</v>
      </c>
      <c r="H33" s="44">
        <v>316768</v>
      </c>
      <c r="I33" s="44">
        <v>0</v>
      </c>
      <c r="J33" s="44">
        <v>114247</v>
      </c>
      <c r="K33" s="44">
        <v>232833</v>
      </c>
      <c r="L33" s="44">
        <v>4407</v>
      </c>
    </row>
    <row r="34" spans="1:12" s="20" customFormat="1" ht="18" customHeight="1">
      <c r="A34" s="10">
        <v>30</v>
      </c>
      <c r="B34" s="14" t="s">
        <v>60</v>
      </c>
      <c r="C34" s="45">
        <f t="shared" si="0"/>
        <v>687527</v>
      </c>
      <c r="D34" s="35">
        <v>2898</v>
      </c>
      <c r="E34" s="44">
        <v>0</v>
      </c>
      <c r="F34" s="44">
        <v>179801</v>
      </c>
      <c r="G34" s="44">
        <v>375630</v>
      </c>
      <c r="H34" s="44">
        <v>31634</v>
      </c>
      <c r="I34" s="44">
        <v>1976</v>
      </c>
      <c r="J34" s="44">
        <v>296</v>
      </c>
      <c r="K34" s="44">
        <v>91869</v>
      </c>
      <c r="L34" s="44">
        <v>3423</v>
      </c>
    </row>
    <row r="35" spans="1:12" s="20" customFormat="1" ht="18" customHeight="1">
      <c r="A35" s="10" t="s">
        <v>61</v>
      </c>
      <c r="B35" s="14" t="s">
        <v>62</v>
      </c>
      <c r="C35" s="45">
        <f t="shared" si="0"/>
        <v>935</v>
      </c>
      <c r="D35" s="35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935</v>
      </c>
    </row>
    <row r="36" spans="1:12" s="20" customFormat="1" ht="18" customHeight="1">
      <c r="A36" s="10" t="s">
        <v>63</v>
      </c>
      <c r="B36" s="14" t="s">
        <v>64</v>
      </c>
      <c r="C36" s="45">
        <f t="shared" si="0"/>
        <v>21029</v>
      </c>
      <c r="D36" s="35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21004</v>
      </c>
      <c r="L36" s="44">
        <v>25</v>
      </c>
    </row>
    <row r="37" spans="1:12" s="20" customFormat="1" ht="18" customHeight="1">
      <c r="A37" s="10" t="s">
        <v>65</v>
      </c>
      <c r="B37" s="14" t="s">
        <v>66</v>
      </c>
      <c r="C37" s="45">
        <f t="shared" si="0"/>
        <v>260730</v>
      </c>
      <c r="D37" s="35">
        <v>0</v>
      </c>
      <c r="E37" s="44">
        <v>0</v>
      </c>
      <c r="F37" s="44">
        <v>57658</v>
      </c>
      <c r="G37" s="44">
        <v>55622</v>
      </c>
      <c r="H37" s="44">
        <v>129084</v>
      </c>
      <c r="I37" s="44">
        <v>0</v>
      </c>
      <c r="J37" s="44">
        <v>0</v>
      </c>
      <c r="K37" s="44">
        <v>16856</v>
      </c>
      <c r="L37" s="44">
        <v>1510</v>
      </c>
    </row>
    <row r="38" spans="1:12" s="20" customFormat="1" ht="18" customHeight="1">
      <c r="A38" s="10" t="s">
        <v>67</v>
      </c>
      <c r="B38" s="14" t="s">
        <v>68</v>
      </c>
      <c r="C38" s="45">
        <f t="shared" si="0"/>
        <v>482509</v>
      </c>
      <c r="D38" s="35">
        <v>0</v>
      </c>
      <c r="E38" s="44">
        <v>57294</v>
      </c>
      <c r="F38" s="44">
        <v>155912</v>
      </c>
      <c r="G38" s="44">
        <v>44560</v>
      </c>
      <c r="H38" s="44">
        <v>12312</v>
      </c>
      <c r="I38" s="44">
        <v>3055</v>
      </c>
      <c r="J38" s="44">
        <v>0</v>
      </c>
      <c r="K38" s="44">
        <v>208605</v>
      </c>
      <c r="L38" s="44">
        <v>771</v>
      </c>
    </row>
    <row r="39" spans="1:12" s="20" customFormat="1" ht="18" customHeight="1">
      <c r="A39" s="10" t="s">
        <v>69</v>
      </c>
      <c r="B39" s="14" t="s">
        <v>70</v>
      </c>
      <c r="C39" s="45">
        <f t="shared" si="0"/>
        <v>1081779</v>
      </c>
      <c r="D39" s="35">
        <v>0</v>
      </c>
      <c r="E39" s="44">
        <v>0</v>
      </c>
      <c r="F39" s="44">
        <v>46203</v>
      </c>
      <c r="G39" s="44">
        <v>127685</v>
      </c>
      <c r="H39" s="44">
        <v>752614</v>
      </c>
      <c r="I39" s="44">
        <v>0</v>
      </c>
      <c r="J39" s="44">
        <v>128095</v>
      </c>
      <c r="K39" s="44">
        <v>27052</v>
      </c>
      <c r="L39" s="44">
        <v>130</v>
      </c>
    </row>
    <row r="40" spans="1:12" s="20" customFormat="1" ht="18" customHeight="1">
      <c r="A40" s="10" t="s">
        <v>71</v>
      </c>
      <c r="B40" s="14" t="s">
        <v>72</v>
      </c>
      <c r="C40" s="45">
        <f t="shared" si="0"/>
        <v>81901</v>
      </c>
      <c r="D40" s="35">
        <v>0</v>
      </c>
      <c r="E40" s="44">
        <v>15348</v>
      </c>
      <c r="F40" s="44">
        <v>1200</v>
      </c>
      <c r="G40" s="44">
        <v>24912</v>
      </c>
      <c r="H40" s="44">
        <v>26108</v>
      </c>
      <c r="I40" s="44">
        <v>0</v>
      </c>
      <c r="J40" s="44">
        <v>0</v>
      </c>
      <c r="K40" s="44">
        <v>13988</v>
      </c>
      <c r="L40" s="44">
        <v>345</v>
      </c>
    </row>
    <row r="41" spans="1:12" s="20" customFormat="1" ht="18" customHeight="1">
      <c r="A41" s="10" t="s">
        <v>73</v>
      </c>
      <c r="B41" s="14" t="s">
        <v>74</v>
      </c>
      <c r="C41" s="45">
        <f t="shared" si="0"/>
        <v>454798</v>
      </c>
      <c r="D41" s="35">
        <v>0</v>
      </c>
      <c r="E41" s="44">
        <v>0</v>
      </c>
      <c r="F41" s="44">
        <v>114757</v>
      </c>
      <c r="G41" s="44">
        <v>15456</v>
      </c>
      <c r="H41" s="44">
        <v>178055</v>
      </c>
      <c r="I41" s="44">
        <v>83201</v>
      </c>
      <c r="J41" s="44">
        <v>0</v>
      </c>
      <c r="K41" s="44">
        <v>63179</v>
      </c>
      <c r="L41" s="44">
        <v>150</v>
      </c>
    </row>
    <row r="42" spans="1:12" s="20" customFormat="1" ht="18" customHeight="1">
      <c r="A42" s="10" t="s">
        <v>75</v>
      </c>
      <c r="B42" s="14" t="s">
        <v>76</v>
      </c>
      <c r="C42" s="45">
        <f t="shared" si="0"/>
        <v>192010</v>
      </c>
      <c r="D42" s="35">
        <v>0</v>
      </c>
      <c r="E42" s="44">
        <v>0</v>
      </c>
      <c r="F42" s="44">
        <v>129385</v>
      </c>
      <c r="G42" s="44">
        <v>40830</v>
      </c>
      <c r="H42" s="44">
        <v>1234</v>
      </c>
      <c r="I42" s="44">
        <v>0</v>
      </c>
      <c r="J42" s="44">
        <v>0</v>
      </c>
      <c r="K42" s="44">
        <v>20541</v>
      </c>
      <c r="L42" s="44">
        <v>20</v>
      </c>
    </row>
    <row r="43" spans="1:12" s="20" customFormat="1" ht="18" customHeight="1">
      <c r="A43" s="10" t="s">
        <v>77</v>
      </c>
      <c r="B43" s="14" t="s">
        <v>78</v>
      </c>
      <c r="C43" s="45">
        <f t="shared" si="0"/>
        <v>275605</v>
      </c>
      <c r="D43" s="35">
        <v>0</v>
      </c>
      <c r="E43" s="44">
        <v>0</v>
      </c>
      <c r="F43" s="44">
        <v>237079</v>
      </c>
      <c r="G43" s="44">
        <v>0</v>
      </c>
      <c r="H43" s="44">
        <v>2138</v>
      </c>
      <c r="I43" s="44">
        <v>0</v>
      </c>
      <c r="J43" s="44">
        <v>0</v>
      </c>
      <c r="K43" s="44">
        <v>36383</v>
      </c>
      <c r="L43" s="44">
        <v>5</v>
      </c>
    </row>
    <row r="44" spans="1:12" s="20" customFormat="1" ht="18" customHeight="1">
      <c r="A44" s="10" t="s">
        <v>79</v>
      </c>
      <c r="B44" s="14" t="s">
        <v>80</v>
      </c>
      <c r="C44" s="45">
        <f t="shared" si="0"/>
        <v>5940709</v>
      </c>
      <c r="D44" s="35">
        <v>28035</v>
      </c>
      <c r="E44" s="44">
        <v>169152</v>
      </c>
      <c r="F44" s="44">
        <v>282753</v>
      </c>
      <c r="G44" s="44">
        <v>1166146</v>
      </c>
      <c r="H44" s="44">
        <v>1893139</v>
      </c>
      <c r="I44" s="44">
        <v>1011380</v>
      </c>
      <c r="J44" s="44">
        <v>783701</v>
      </c>
      <c r="K44" s="44">
        <v>604464</v>
      </c>
      <c r="L44" s="44">
        <v>1939</v>
      </c>
    </row>
    <row r="45" spans="1:12" s="20" customFormat="1" ht="18" customHeight="1">
      <c r="A45" s="10" t="s">
        <v>81</v>
      </c>
      <c r="B45" s="14" t="s">
        <v>82</v>
      </c>
      <c r="C45" s="45">
        <f t="shared" si="0"/>
        <v>499080</v>
      </c>
      <c r="D45" s="35">
        <v>0</v>
      </c>
      <c r="E45" s="44">
        <v>33682</v>
      </c>
      <c r="F45" s="44">
        <v>137436</v>
      </c>
      <c r="G45" s="44">
        <v>38269</v>
      </c>
      <c r="H45" s="44">
        <v>517</v>
      </c>
      <c r="I45" s="44">
        <v>156443</v>
      </c>
      <c r="J45" s="44">
        <v>77809</v>
      </c>
      <c r="K45" s="44">
        <v>54769</v>
      </c>
      <c r="L45" s="44">
        <v>155</v>
      </c>
    </row>
    <row r="46" spans="1:12" s="20" customFormat="1" ht="18" customHeight="1">
      <c r="A46" s="10" t="s">
        <v>83</v>
      </c>
      <c r="B46" s="14" t="s">
        <v>84</v>
      </c>
      <c r="C46" s="45">
        <f t="shared" si="0"/>
        <v>1122569</v>
      </c>
      <c r="D46" s="35">
        <v>0</v>
      </c>
      <c r="E46" s="44">
        <v>32108</v>
      </c>
      <c r="F46" s="44">
        <v>987830</v>
      </c>
      <c r="G46" s="44">
        <v>3</v>
      </c>
      <c r="H46" s="44">
        <v>45628</v>
      </c>
      <c r="I46" s="44">
        <v>0</v>
      </c>
      <c r="J46" s="44">
        <v>0</v>
      </c>
      <c r="K46" s="44">
        <v>56970</v>
      </c>
      <c r="L46" s="44">
        <v>30</v>
      </c>
    </row>
    <row r="47" spans="1:12" s="20" customFormat="1" ht="18" customHeight="1">
      <c r="A47" s="10" t="s">
        <v>85</v>
      </c>
      <c r="B47" s="14" t="s">
        <v>86</v>
      </c>
      <c r="C47" s="45">
        <f t="shared" si="0"/>
        <v>1057260</v>
      </c>
      <c r="D47" s="35">
        <v>76831</v>
      </c>
      <c r="E47" s="44">
        <v>112589</v>
      </c>
      <c r="F47" s="44">
        <v>37248</v>
      </c>
      <c r="G47" s="44">
        <v>328673</v>
      </c>
      <c r="H47" s="44">
        <v>135591</v>
      </c>
      <c r="I47" s="44">
        <v>325006</v>
      </c>
      <c r="J47" s="44">
        <v>16940</v>
      </c>
      <c r="K47" s="44">
        <v>23881</v>
      </c>
      <c r="L47" s="44">
        <v>501</v>
      </c>
    </row>
    <row r="48" spans="1:12" s="42" customFormat="1" ht="54" customHeight="1">
      <c r="A48" s="15" t="s">
        <v>87</v>
      </c>
      <c r="B48" s="16" t="s">
        <v>88</v>
      </c>
      <c r="C48" s="45">
        <f t="shared" si="0"/>
        <v>42988311</v>
      </c>
      <c r="D48" s="37">
        <v>1429736</v>
      </c>
      <c r="E48" s="46">
        <v>1392253</v>
      </c>
      <c r="F48" s="46">
        <v>17748892</v>
      </c>
      <c r="G48" s="46">
        <v>4639223</v>
      </c>
      <c r="H48" s="46">
        <v>5367825</v>
      </c>
      <c r="I48" s="46">
        <v>2736906</v>
      </c>
      <c r="J48" s="46">
        <v>1822552</v>
      </c>
      <c r="K48" s="46">
        <v>7850924</v>
      </c>
      <c r="L48" s="46">
        <v>0</v>
      </c>
    </row>
    <row r="49" spans="1:12" s="20" customFormat="1" ht="18" customHeight="1">
      <c r="A49" s="10" t="s">
        <v>89</v>
      </c>
      <c r="B49" s="14" t="s">
        <v>90</v>
      </c>
      <c r="C49" s="45">
        <f t="shared" si="0"/>
        <v>1546657</v>
      </c>
      <c r="D49" s="35">
        <v>0</v>
      </c>
      <c r="E49" s="44">
        <v>128892</v>
      </c>
      <c r="F49" s="44">
        <v>861652</v>
      </c>
      <c r="G49" s="44">
        <v>244666</v>
      </c>
      <c r="H49" s="44">
        <v>14701</v>
      </c>
      <c r="I49" s="44">
        <v>170780</v>
      </c>
      <c r="J49" s="44">
        <v>13571</v>
      </c>
      <c r="K49" s="44">
        <v>112297</v>
      </c>
      <c r="L49" s="44">
        <v>98</v>
      </c>
    </row>
    <row r="50" spans="1:12" s="20" customFormat="1" ht="18" customHeight="1">
      <c r="A50" s="10" t="s">
        <v>91</v>
      </c>
      <c r="B50" s="14" t="s">
        <v>92</v>
      </c>
      <c r="C50" s="45">
        <f t="shared" si="0"/>
        <v>437975</v>
      </c>
      <c r="D50" s="35">
        <v>54509</v>
      </c>
      <c r="E50" s="44">
        <v>27583</v>
      </c>
      <c r="F50" s="44">
        <v>131650</v>
      </c>
      <c r="G50" s="44">
        <v>52740</v>
      </c>
      <c r="H50" s="44">
        <v>0</v>
      </c>
      <c r="I50" s="44">
        <v>72437</v>
      </c>
      <c r="J50" s="44">
        <v>0</v>
      </c>
      <c r="K50" s="44">
        <v>98905</v>
      </c>
      <c r="L50" s="44">
        <v>151</v>
      </c>
    </row>
    <row r="51" spans="1:12" s="20" customFormat="1" ht="18" customHeight="1">
      <c r="A51" s="60" t="s">
        <v>93</v>
      </c>
      <c r="B51" s="61" t="s">
        <v>94</v>
      </c>
      <c r="C51" s="67">
        <f t="shared" si="0"/>
        <v>12522</v>
      </c>
      <c r="D51" s="63">
        <v>0</v>
      </c>
      <c r="E51" s="63">
        <v>0</v>
      </c>
      <c r="F51" s="63">
        <v>6000</v>
      </c>
      <c r="G51" s="63">
        <v>0</v>
      </c>
      <c r="H51" s="63">
        <v>0</v>
      </c>
      <c r="I51" s="63">
        <v>0</v>
      </c>
      <c r="J51" s="63">
        <v>0</v>
      </c>
      <c r="K51" s="63">
        <v>6522</v>
      </c>
      <c r="L51" s="63">
        <v>0</v>
      </c>
    </row>
    <row r="52" spans="1:12" s="20" customFormat="1" ht="15" customHeight="1">
      <c r="A52" s="71" t="s">
        <v>123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5" s="20" customFormat="1" ht="15" customHeight="1">
      <c r="A53" s="23" t="s">
        <v>102</v>
      </c>
      <c r="B53" s="24"/>
      <c r="C53" s="24"/>
      <c r="E53" s="41"/>
    </row>
    <row r="54" spans="1:6" s="20" customFormat="1" ht="15" customHeight="1">
      <c r="A54" s="40" t="s">
        <v>101</v>
      </c>
      <c r="B54" s="39"/>
      <c r="C54" s="24"/>
      <c r="D54" s="24"/>
      <c r="F54" s="41"/>
    </row>
    <row r="55" ht="17.25">
      <c r="C55" s="20">
        <f>SUM(C5:C51)</f>
        <v>62079425</v>
      </c>
    </row>
  </sheetData>
  <sheetProtection/>
  <mergeCells count="4">
    <mergeCell ref="A3:B3"/>
    <mergeCell ref="F2:H2"/>
    <mergeCell ref="A1:L1"/>
    <mergeCell ref="A52:L52"/>
  </mergeCells>
  <hyperlinks>
    <hyperlink ref="A52:L52" r:id="rId1" display="資料：国土交通省総合政策局情報安全・調査課HP＜貨物・旅客地域流動調査"/>
  </hyperlink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SheetLayoutView="100" zoomScalePageLayoutView="0" workbookViewId="0" topLeftCell="A1">
      <selection activeCell="A1" sqref="A1:L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57" customFormat="1" ht="17.25">
      <c r="A1" s="74" t="s">
        <v>126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20" customFormat="1" ht="15" customHeight="1" thickBot="1">
      <c r="A2" s="54"/>
      <c r="B2" s="55" t="s">
        <v>0</v>
      </c>
      <c r="C2" s="56"/>
      <c r="D2" s="56"/>
      <c r="E2" s="56"/>
      <c r="F2" s="70" t="s">
        <v>117</v>
      </c>
      <c r="G2" s="70"/>
      <c r="H2" s="70"/>
      <c r="I2" s="56"/>
      <c r="J2" s="56"/>
      <c r="K2" s="56"/>
      <c r="L2" s="56"/>
    </row>
    <row r="3" spans="1:13" s="20" customFormat="1" ht="45" customHeight="1" thickTop="1">
      <c r="A3" s="69" t="s">
        <v>1</v>
      </c>
      <c r="B3" s="72"/>
      <c r="C3" s="1" t="s">
        <v>119</v>
      </c>
      <c r="D3" s="2" t="s">
        <v>2</v>
      </c>
      <c r="E3" s="2" t="s">
        <v>3</v>
      </c>
      <c r="F3" s="51" t="s">
        <v>4</v>
      </c>
      <c r="G3" s="4" t="s">
        <v>99</v>
      </c>
      <c r="H3" s="2" t="s">
        <v>98</v>
      </c>
      <c r="I3" s="2" t="s">
        <v>5</v>
      </c>
      <c r="J3" s="2" t="s">
        <v>6</v>
      </c>
      <c r="K3" s="2" t="s">
        <v>7</v>
      </c>
      <c r="L3" s="5" t="s">
        <v>8</v>
      </c>
      <c r="M3" s="47"/>
    </row>
    <row r="4" spans="1:12" ht="48" customHeight="1">
      <c r="A4" s="6"/>
      <c r="B4" s="7" t="s">
        <v>97</v>
      </c>
      <c r="C4" s="36">
        <f aca="true" t="shared" si="0" ref="C4:C51">SUM(D4:L4)</f>
        <v>81080</v>
      </c>
      <c r="D4" s="48">
        <f aca="true" t="shared" si="1" ref="D4:L4">SUM(D5:D51)</f>
        <v>0</v>
      </c>
      <c r="E4" s="48">
        <f t="shared" si="1"/>
        <v>0</v>
      </c>
      <c r="F4" s="48">
        <f t="shared" si="1"/>
        <v>0</v>
      </c>
      <c r="G4" s="48">
        <f t="shared" si="1"/>
        <v>0</v>
      </c>
      <c r="H4" s="48">
        <f t="shared" si="1"/>
        <v>0</v>
      </c>
      <c r="I4" s="48">
        <f t="shared" si="1"/>
        <v>0</v>
      </c>
      <c r="J4" s="48">
        <f t="shared" si="1"/>
        <v>0</v>
      </c>
      <c r="K4" s="48">
        <f t="shared" si="1"/>
        <v>0</v>
      </c>
      <c r="L4" s="48">
        <f t="shared" si="1"/>
        <v>81080</v>
      </c>
    </row>
    <row r="5" spans="1:12" ht="18" customHeight="1">
      <c r="A5" s="50" t="s">
        <v>104</v>
      </c>
      <c r="B5" s="11" t="s">
        <v>10</v>
      </c>
      <c r="C5" s="43">
        <f t="shared" si="0"/>
        <v>9135</v>
      </c>
      <c r="D5" s="35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9135</v>
      </c>
    </row>
    <row r="6" spans="1:12" ht="18" customHeight="1">
      <c r="A6" s="50" t="s">
        <v>105</v>
      </c>
      <c r="B6" s="14" t="s">
        <v>11</v>
      </c>
      <c r="C6" s="43">
        <f t="shared" si="0"/>
        <v>1713</v>
      </c>
      <c r="D6" s="35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1713</v>
      </c>
    </row>
    <row r="7" spans="1:12" ht="18" customHeight="1">
      <c r="A7" s="50" t="s">
        <v>106</v>
      </c>
      <c r="B7" s="14" t="s">
        <v>12</v>
      </c>
      <c r="C7" s="43">
        <f t="shared" si="0"/>
        <v>585</v>
      </c>
      <c r="D7" s="35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585</v>
      </c>
    </row>
    <row r="8" spans="1:12" ht="18" customHeight="1">
      <c r="A8" s="50" t="s">
        <v>107</v>
      </c>
      <c r="B8" s="14" t="s">
        <v>13</v>
      </c>
      <c r="C8" s="43">
        <f t="shared" si="0"/>
        <v>980</v>
      </c>
      <c r="D8" s="35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980</v>
      </c>
    </row>
    <row r="9" spans="1:12" ht="18" customHeight="1">
      <c r="A9" s="50" t="s">
        <v>108</v>
      </c>
      <c r="B9" s="14" t="s">
        <v>14</v>
      </c>
      <c r="C9" s="43">
        <f t="shared" si="0"/>
        <v>1230</v>
      </c>
      <c r="D9" s="35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1230</v>
      </c>
    </row>
    <row r="10" spans="1:12" ht="18" customHeight="1">
      <c r="A10" s="50" t="s">
        <v>109</v>
      </c>
      <c r="B10" s="14" t="s">
        <v>15</v>
      </c>
      <c r="C10" s="43">
        <f t="shared" si="0"/>
        <v>360</v>
      </c>
      <c r="D10" s="35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360</v>
      </c>
    </row>
    <row r="11" spans="1:12" ht="18" customHeight="1">
      <c r="A11" s="50" t="s">
        <v>110</v>
      </c>
      <c r="B11" s="14" t="s">
        <v>16</v>
      </c>
      <c r="C11" s="43">
        <f t="shared" si="0"/>
        <v>920</v>
      </c>
      <c r="D11" s="35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920</v>
      </c>
    </row>
    <row r="12" spans="1:12" ht="18" customHeight="1">
      <c r="A12" s="50" t="s">
        <v>111</v>
      </c>
      <c r="B12" s="14" t="s">
        <v>17</v>
      </c>
      <c r="C12" s="43">
        <f t="shared" si="0"/>
        <v>9070</v>
      </c>
      <c r="D12" s="35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9070</v>
      </c>
    </row>
    <row r="13" spans="1:12" ht="18" customHeight="1">
      <c r="A13" s="50" t="s">
        <v>112</v>
      </c>
      <c r="B13" s="14" t="s">
        <v>18</v>
      </c>
      <c r="C13" s="43">
        <f t="shared" si="0"/>
        <v>1840</v>
      </c>
      <c r="D13" s="35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1840</v>
      </c>
    </row>
    <row r="14" spans="1:12" ht="18" customHeight="1">
      <c r="A14" s="10" t="s">
        <v>19</v>
      </c>
      <c r="B14" s="14" t="s">
        <v>20</v>
      </c>
      <c r="C14" s="43">
        <f t="shared" si="0"/>
        <v>200</v>
      </c>
      <c r="D14" s="35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200</v>
      </c>
    </row>
    <row r="15" spans="1:12" ht="18" customHeight="1">
      <c r="A15" s="10" t="s">
        <v>21</v>
      </c>
      <c r="B15" s="14" t="s">
        <v>22</v>
      </c>
      <c r="C15" s="43">
        <f t="shared" si="0"/>
        <v>3870</v>
      </c>
      <c r="D15" s="35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3870</v>
      </c>
    </row>
    <row r="16" spans="1:12" ht="18" customHeight="1">
      <c r="A16" s="10" t="s">
        <v>23</v>
      </c>
      <c r="B16" s="14" t="s">
        <v>24</v>
      </c>
      <c r="C16" s="43">
        <f t="shared" si="0"/>
        <v>1145</v>
      </c>
      <c r="D16" s="35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1145</v>
      </c>
    </row>
    <row r="17" spans="1:12" ht="18" customHeight="1">
      <c r="A17" s="10" t="s">
        <v>25</v>
      </c>
      <c r="B17" s="14" t="s">
        <v>26</v>
      </c>
      <c r="C17" s="43">
        <f t="shared" si="0"/>
        <v>4452</v>
      </c>
      <c r="D17" s="35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4452</v>
      </c>
    </row>
    <row r="18" spans="1:12" ht="18" customHeight="1">
      <c r="A18" s="10" t="s">
        <v>27</v>
      </c>
      <c r="B18" s="14" t="s">
        <v>28</v>
      </c>
      <c r="C18" s="43">
        <f t="shared" si="0"/>
        <v>2115</v>
      </c>
      <c r="D18" s="35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2115</v>
      </c>
    </row>
    <row r="19" spans="1:12" ht="18" customHeight="1">
      <c r="A19" s="10" t="s">
        <v>29</v>
      </c>
      <c r="B19" s="14" t="s">
        <v>30</v>
      </c>
      <c r="C19" s="43">
        <f t="shared" si="0"/>
        <v>4186</v>
      </c>
      <c r="D19" s="35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4186</v>
      </c>
    </row>
    <row r="20" spans="1:12" ht="18" customHeight="1">
      <c r="A20" s="10" t="s">
        <v>31</v>
      </c>
      <c r="B20" s="14" t="s">
        <v>32</v>
      </c>
      <c r="C20" s="43">
        <f t="shared" si="0"/>
        <v>3053</v>
      </c>
      <c r="D20" s="35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3053</v>
      </c>
    </row>
    <row r="21" spans="1:12" ht="18" customHeight="1">
      <c r="A21" s="10" t="s">
        <v>33</v>
      </c>
      <c r="B21" s="14" t="s">
        <v>34</v>
      </c>
      <c r="C21" s="43">
        <f t="shared" si="0"/>
        <v>560</v>
      </c>
      <c r="D21" s="35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560</v>
      </c>
    </row>
    <row r="22" spans="1:12" ht="18" customHeight="1">
      <c r="A22" s="10" t="s">
        <v>35</v>
      </c>
      <c r="B22" s="14" t="s">
        <v>36</v>
      </c>
      <c r="C22" s="43">
        <f t="shared" si="0"/>
        <v>1062</v>
      </c>
      <c r="D22" s="35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1062</v>
      </c>
    </row>
    <row r="23" spans="1:12" ht="18" customHeight="1">
      <c r="A23" s="10" t="s">
        <v>37</v>
      </c>
      <c r="B23" s="14" t="s">
        <v>38</v>
      </c>
      <c r="C23" s="43">
        <f t="shared" si="0"/>
        <v>5</v>
      </c>
      <c r="D23" s="35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5</v>
      </c>
    </row>
    <row r="24" spans="1:12" ht="18" customHeight="1">
      <c r="A24" s="10" t="s">
        <v>39</v>
      </c>
      <c r="B24" s="14" t="s">
        <v>40</v>
      </c>
      <c r="C24" s="43">
        <f t="shared" si="0"/>
        <v>2745</v>
      </c>
      <c r="D24" s="35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2745</v>
      </c>
    </row>
    <row r="25" spans="1:12" ht="18" customHeight="1">
      <c r="A25" s="10" t="s">
        <v>41</v>
      </c>
      <c r="B25" s="14" t="s">
        <v>42</v>
      </c>
      <c r="C25" s="43">
        <f t="shared" si="0"/>
        <v>5373</v>
      </c>
      <c r="D25" s="35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5373</v>
      </c>
    </row>
    <row r="26" spans="1:12" ht="18" customHeight="1">
      <c r="A26" s="10" t="s">
        <v>43</v>
      </c>
      <c r="B26" s="14" t="s">
        <v>44</v>
      </c>
      <c r="C26" s="43">
        <f t="shared" si="0"/>
        <v>2715</v>
      </c>
      <c r="D26" s="35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2715</v>
      </c>
    </row>
    <row r="27" spans="1:12" ht="18" customHeight="1">
      <c r="A27" s="10" t="s">
        <v>45</v>
      </c>
      <c r="B27" s="14" t="s">
        <v>46</v>
      </c>
      <c r="C27" s="43">
        <f t="shared" si="0"/>
        <v>5451</v>
      </c>
      <c r="D27" s="35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5451</v>
      </c>
    </row>
    <row r="28" spans="1:12" ht="18" customHeight="1">
      <c r="A28" s="10" t="s">
        <v>47</v>
      </c>
      <c r="B28" s="14" t="s">
        <v>48</v>
      </c>
      <c r="C28" s="43">
        <f t="shared" si="0"/>
        <v>1440</v>
      </c>
      <c r="D28" s="35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1440</v>
      </c>
    </row>
    <row r="29" spans="1:12" ht="18" customHeight="1">
      <c r="A29" s="10" t="s">
        <v>49</v>
      </c>
      <c r="B29" s="14" t="s">
        <v>50</v>
      </c>
      <c r="C29" s="43">
        <f t="shared" si="0"/>
        <v>0</v>
      </c>
      <c r="D29" s="35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</row>
    <row r="30" spans="1:12" ht="18" customHeight="1">
      <c r="A30" s="10" t="s">
        <v>51</v>
      </c>
      <c r="B30" s="14" t="s">
        <v>52</v>
      </c>
      <c r="C30" s="43">
        <f t="shared" si="0"/>
        <v>2280</v>
      </c>
      <c r="D30" s="35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2280</v>
      </c>
    </row>
    <row r="31" spans="1:12" ht="18" customHeight="1">
      <c r="A31" s="10" t="s">
        <v>53</v>
      </c>
      <c r="B31" s="14" t="s">
        <v>54</v>
      </c>
      <c r="C31" s="43">
        <f t="shared" si="0"/>
        <v>0</v>
      </c>
      <c r="D31" s="35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</row>
    <row r="32" spans="1:12" ht="18" customHeight="1">
      <c r="A32" s="10" t="s">
        <v>55</v>
      </c>
      <c r="B32" s="14" t="s">
        <v>56</v>
      </c>
      <c r="C32" s="43">
        <f t="shared" si="0"/>
        <v>0</v>
      </c>
      <c r="D32" s="35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</row>
    <row r="33" spans="1:12" ht="18" customHeight="1">
      <c r="A33" s="10" t="s">
        <v>57</v>
      </c>
      <c r="B33" s="14" t="s">
        <v>58</v>
      </c>
      <c r="C33" s="43">
        <f t="shared" si="0"/>
        <v>4407</v>
      </c>
      <c r="D33" s="35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4407</v>
      </c>
    </row>
    <row r="34" spans="1:12" ht="18" customHeight="1">
      <c r="A34" s="10" t="s">
        <v>59</v>
      </c>
      <c r="B34" s="14" t="s">
        <v>60</v>
      </c>
      <c r="C34" s="43">
        <f t="shared" si="0"/>
        <v>3423</v>
      </c>
      <c r="D34" s="35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3423</v>
      </c>
    </row>
    <row r="35" spans="1:12" ht="18" customHeight="1">
      <c r="A35" s="10" t="s">
        <v>61</v>
      </c>
      <c r="B35" s="14" t="s">
        <v>62</v>
      </c>
      <c r="C35" s="43">
        <f t="shared" si="0"/>
        <v>935</v>
      </c>
      <c r="D35" s="35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935</v>
      </c>
    </row>
    <row r="36" spans="1:12" ht="18" customHeight="1">
      <c r="A36" s="10" t="s">
        <v>63</v>
      </c>
      <c r="B36" s="14" t="s">
        <v>64</v>
      </c>
      <c r="C36" s="43">
        <f t="shared" si="0"/>
        <v>25</v>
      </c>
      <c r="D36" s="35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25</v>
      </c>
    </row>
    <row r="37" spans="1:12" ht="18" customHeight="1">
      <c r="A37" s="10" t="s">
        <v>65</v>
      </c>
      <c r="B37" s="14" t="s">
        <v>66</v>
      </c>
      <c r="C37" s="43">
        <f t="shared" si="0"/>
        <v>1510</v>
      </c>
      <c r="D37" s="35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1510</v>
      </c>
    </row>
    <row r="38" spans="1:12" ht="18" customHeight="1">
      <c r="A38" s="10" t="s">
        <v>67</v>
      </c>
      <c r="B38" s="14" t="s">
        <v>68</v>
      </c>
      <c r="C38" s="43">
        <f t="shared" si="0"/>
        <v>771</v>
      </c>
      <c r="D38" s="35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771</v>
      </c>
    </row>
    <row r="39" spans="1:12" ht="18" customHeight="1">
      <c r="A39" s="10" t="s">
        <v>69</v>
      </c>
      <c r="B39" s="14" t="s">
        <v>70</v>
      </c>
      <c r="C39" s="43">
        <f t="shared" si="0"/>
        <v>130</v>
      </c>
      <c r="D39" s="35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130</v>
      </c>
    </row>
    <row r="40" spans="1:12" ht="18" customHeight="1">
      <c r="A40" s="10" t="s">
        <v>71</v>
      </c>
      <c r="B40" s="14" t="s">
        <v>72</v>
      </c>
      <c r="C40" s="43">
        <f t="shared" si="0"/>
        <v>345</v>
      </c>
      <c r="D40" s="35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345</v>
      </c>
    </row>
    <row r="41" spans="1:12" ht="18" customHeight="1">
      <c r="A41" s="10" t="s">
        <v>73</v>
      </c>
      <c r="B41" s="14" t="s">
        <v>74</v>
      </c>
      <c r="C41" s="43">
        <f t="shared" si="0"/>
        <v>150</v>
      </c>
      <c r="D41" s="35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150</v>
      </c>
    </row>
    <row r="42" spans="1:12" ht="18" customHeight="1">
      <c r="A42" s="10" t="s">
        <v>75</v>
      </c>
      <c r="B42" s="14" t="s">
        <v>76</v>
      </c>
      <c r="C42" s="43">
        <f t="shared" si="0"/>
        <v>20</v>
      </c>
      <c r="D42" s="35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20</v>
      </c>
    </row>
    <row r="43" spans="1:12" ht="18" customHeight="1">
      <c r="A43" s="10" t="s">
        <v>77</v>
      </c>
      <c r="B43" s="14" t="s">
        <v>78</v>
      </c>
      <c r="C43" s="43">
        <f t="shared" si="0"/>
        <v>5</v>
      </c>
      <c r="D43" s="35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5</v>
      </c>
    </row>
    <row r="44" spans="1:12" ht="18" customHeight="1">
      <c r="A44" s="10" t="s">
        <v>79</v>
      </c>
      <c r="B44" s="14" t="s">
        <v>80</v>
      </c>
      <c r="C44" s="43">
        <f t="shared" si="0"/>
        <v>1939</v>
      </c>
      <c r="D44" s="35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1939</v>
      </c>
    </row>
    <row r="45" spans="1:12" ht="18" customHeight="1">
      <c r="A45" s="10" t="s">
        <v>81</v>
      </c>
      <c r="B45" s="14" t="s">
        <v>82</v>
      </c>
      <c r="C45" s="43">
        <f t="shared" si="0"/>
        <v>155</v>
      </c>
      <c r="D45" s="35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155</v>
      </c>
    </row>
    <row r="46" spans="1:12" ht="18" customHeight="1">
      <c r="A46" s="10" t="s">
        <v>83</v>
      </c>
      <c r="B46" s="14" t="s">
        <v>84</v>
      </c>
      <c r="C46" s="43">
        <f t="shared" si="0"/>
        <v>30</v>
      </c>
      <c r="D46" s="35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30</v>
      </c>
    </row>
    <row r="47" spans="1:12" ht="18" customHeight="1">
      <c r="A47" s="10" t="s">
        <v>85</v>
      </c>
      <c r="B47" s="14" t="s">
        <v>86</v>
      </c>
      <c r="C47" s="43">
        <f t="shared" si="0"/>
        <v>501</v>
      </c>
      <c r="D47" s="35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501</v>
      </c>
    </row>
    <row r="48" spans="1:12" s="19" customFormat="1" ht="54" customHeight="1">
      <c r="A48" s="15" t="s">
        <v>87</v>
      </c>
      <c r="B48" s="16" t="s">
        <v>100</v>
      </c>
      <c r="C48" s="49">
        <f t="shared" si="0"/>
        <v>0</v>
      </c>
      <c r="D48" s="37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</row>
    <row r="49" spans="1:12" ht="18" customHeight="1">
      <c r="A49" s="52" t="s">
        <v>89</v>
      </c>
      <c r="B49" s="14" t="s">
        <v>90</v>
      </c>
      <c r="C49" s="43">
        <f t="shared" si="0"/>
        <v>98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98</v>
      </c>
    </row>
    <row r="50" spans="1:12" ht="18" customHeight="1">
      <c r="A50" s="52" t="s">
        <v>91</v>
      </c>
      <c r="B50" s="14" t="s">
        <v>92</v>
      </c>
      <c r="C50" s="43">
        <f t="shared" si="0"/>
        <v>151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151</v>
      </c>
    </row>
    <row r="51" spans="1:12" ht="18" customHeight="1">
      <c r="A51" s="60" t="s">
        <v>93</v>
      </c>
      <c r="B51" s="61" t="s">
        <v>94</v>
      </c>
      <c r="C51" s="66">
        <f t="shared" si="0"/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</row>
    <row r="52" ht="14.25" customHeight="1"/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SheetLayoutView="100" zoomScalePageLayoutView="0" workbookViewId="0" topLeftCell="A1">
      <selection activeCell="A1" sqref="A1:L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58" customFormat="1" ht="17.25">
      <c r="A1" s="73" t="s">
        <v>127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20" customFormat="1" ht="15" customHeight="1" thickBot="1">
      <c r="A2" s="54"/>
      <c r="B2" s="55" t="s">
        <v>0</v>
      </c>
      <c r="C2" s="56"/>
      <c r="D2" s="56"/>
      <c r="E2" s="56"/>
      <c r="F2" s="70" t="s">
        <v>118</v>
      </c>
      <c r="G2" s="70"/>
      <c r="H2" s="70"/>
      <c r="I2" s="56"/>
      <c r="J2" s="56"/>
      <c r="K2" s="56"/>
      <c r="L2" s="56"/>
    </row>
    <row r="3" spans="1:12" ht="45" customHeight="1" thickTop="1">
      <c r="A3" s="69" t="s">
        <v>1</v>
      </c>
      <c r="B3" s="72"/>
      <c r="C3" s="1" t="s">
        <v>120</v>
      </c>
      <c r="D3" s="2" t="s">
        <v>2</v>
      </c>
      <c r="E3" s="2" t="s">
        <v>3</v>
      </c>
      <c r="F3" s="51" t="s">
        <v>4</v>
      </c>
      <c r="G3" s="4" t="s">
        <v>95</v>
      </c>
      <c r="H3" s="2" t="s">
        <v>96</v>
      </c>
      <c r="I3" s="2" t="s">
        <v>5</v>
      </c>
      <c r="J3" s="2" t="s">
        <v>6</v>
      </c>
      <c r="K3" s="2" t="s">
        <v>7</v>
      </c>
      <c r="L3" s="5" t="s">
        <v>8</v>
      </c>
    </row>
    <row r="4" spans="1:12" ht="48" customHeight="1">
      <c r="A4" s="6"/>
      <c r="B4" s="7" t="s">
        <v>9</v>
      </c>
      <c r="C4" s="8">
        <f aca="true" t="shared" si="0" ref="C4:C51">SUM(D4:L4)</f>
        <v>14657620</v>
      </c>
      <c r="D4" s="9">
        <f aca="true" t="shared" si="1" ref="D4:L4">SUM(D5:D51)</f>
        <v>62823</v>
      </c>
      <c r="E4" s="9">
        <f t="shared" si="1"/>
        <v>40</v>
      </c>
      <c r="F4" s="9">
        <f t="shared" si="1"/>
        <v>8110610</v>
      </c>
      <c r="G4" s="9">
        <f t="shared" si="1"/>
        <v>897998</v>
      </c>
      <c r="H4" s="9">
        <f t="shared" si="1"/>
        <v>1956315</v>
      </c>
      <c r="I4" s="9">
        <f t="shared" si="1"/>
        <v>13593</v>
      </c>
      <c r="J4" s="9">
        <f t="shared" si="1"/>
        <v>296</v>
      </c>
      <c r="K4" s="9">
        <f t="shared" si="1"/>
        <v>3615945</v>
      </c>
      <c r="L4" s="9">
        <f t="shared" si="1"/>
        <v>0</v>
      </c>
    </row>
    <row r="5" spans="1:12" ht="18" customHeight="1">
      <c r="A5" s="50" t="s">
        <v>104</v>
      </c>
      <c r="B5" s="11" t="s">
        <v>10</v>
      </c>
      <c r="C5" s="12">
        <f t="shared" si="0"/>
        <v>9162</v>
      </c>
      <c r="D5" s="13">
        <v>0</v>
      </c>
      <c r="E5" s="13">
        <v>0</v>
      </c>
      <c r="F5" s="13">
        <v>0</v>
      </c>
      <c r="G5" s="13">
        <v>977</v>
      </c>
      <c r="H5" s="13">
        <v>4366</v>
      </c>
      <c r="I5" s="13">
        <v>0</v>
      </c>
      <c r="J5" s="13">
        <v>0</v>
      </c>
      <c r="K5" s="13">
        <v>3819</v>
      </c>
      <c r="L5" s="13">
        <v>0</v>
      </c>
    </row>
    <row r="6" spans="1:12" ht="18" customHeight="1">
      <c r="A6" s="50" t="s">
        <v>105</v>
      </c>
      <c r="B6" s="14" t="s">
        <v>11</v>
      </c>
      <c r="C6" s="12">
        <f t="shared" si="0"/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2" ht="18" customHeight="1">
      <c r="A7" s="50" t="s">
        <v>106</v>
      </c>
      <c r="B7" s="14" t="s">
        <v>12</v>
      </c>
      <c r="C7" s="12">
        <f t="shared" si="0"/>
        <v>7096</v>
      </c>
      <c r="D7" s="13">
        <v>0</v>
      </c>
      <c r="E7" s="13">
        <v>0</v>
      </c>
      <c r="F7" s="13">
        <v>4223</v>
      </c>
      <c r="G7" s="13">
        <v>0</v>
      </c>
      <c r="H7" s="13">
        <v>0</v>
      </c>
      <c r="I7" s="13">
        <v>0</v>
      </c>
      <c r="J7" s="13">
        <v>0</v>
      </c>
      <c r="K7" s="13">
        <v>2873</v>
      </c>
      <c r="L7" s="13">
        <v>0</v>
      </c>
    </row>
    <row r="8" spans="1:12" ht="18" customHeight="1">
      <c r="A8" s="50" t="s">
        <v>107</v>
      </c>
      <c r="B8" s="14" t="s">
        <v>13</v>
      </c>
      <c r="C8" s="12">
        <f t="shared" si="0"/>
        <v>4619</v>
      </c>
      <c r="D8" s="13">
        <v>0</v>
      </c>
      <c r="E8" s="13">
        <v>0</v>
      </c>
      <c r="F8" s="13">
        <v>1502</v>
      </c>
      <c r="G8" s="13">
        <v>0</v>
      </c>
      <c r="H8" s="13">
        <v>0</v>
      </c>
      <c r="I8" s="13">
        <v>0</v>
      </c>
      <c r="J8" s="13">
        <v>0</v>
      </c>
      <c r="K8" s="13">
        <v>3117</v>
      </c>
      <c r="L8" s="13">
        <v>0</v>
      </c>
    </row>
    <row r="9" spans="1:12" ht="18" customHeight="1">
      <c r="A9" s="50" t="s">
        <v>108</v>
      </c>
      <c r="B9" s="14" t="s">
        <v>14</v>
      </c>
      <c r="C9" s="12">
        <f t="shared" si="0"/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8" customHeight="1">
      <c r="A10" s="50" t="s">
        <v>109</v>
      </c>
      <c r="B10" s="14" t="s">
        <v>15</v>
      </c>
      <c r="C10" s="12">
        <f t="shared" si="0"/>
        <v>19800</v>
      </c>
      <c r="D10" s="13">
        <v>0</v>
      </c>
      <c r="E10" s="13">
        <v>0</v>
      </c>
      <c r="F10" s="13">
        <v>19800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18" customHeight="1">
      <c r="A11" s="50" t="s">
        <v>110</v>
      </c>
      <c r="B11" s="14" t="s">
        <v>16</v>
      </c>
      <c r="C11" s="12">
        <f t="shared" si="0"/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8" customHeight="1">
      <c r="A12" s="50" t="s">
        <v>111</v>
      </c>
      <c r="B12" s="14" t="s">
        <v>17</v>
      </c>
      <c r="C12" s="12">
        <f t="shared" si="0"/>
        <v>76426</v>
      </c>
      <c r="D12" s="13">
        <v>0</v>
      </c>
      <c r="E12" s="13">
        <v>0</v>
      </c>
      <c r="F12" s="13">
        <v>7949</v>
      </c>
      <c r="G12" s="13">
        <v>53272</v>
      </c>
      <c r="H12" s="13">
        <v>15205</v>
      </c>
      <c r="I12" s="13">
        <v>0</v>
      </c>
      <c r="J12" s="13">
        <v>0</v>
      </c>
      <c r="K12" s="13">
        <v>0</v>
      </c>
      <c r="L12" s="13">
        <v>0</v>
      </c>
    </row>
    <row r="13" spans="1:12" ht="18" customHeight="1">
      <c r="A13" s="50" t="s">
        <v>112</v>
      </c>
      <c r="B13" s="14" t="s">
        <v>18</v>
      </c>
      <c r="C13" s="12">
        <f t="shared" si="0"/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8" customHeight="1">
      <c r="A14" s="10" t="s">
        <v>19</v>
      </c>
      <c r="B14" s="14" t="s">
        <v>20</v>
      </c>
      <c r="C14" s="12">
        <f t="shared" si="0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8" customHeight="1">
      <c r="A15" s="10" t="s">
        <v>21</v>
      </c>
      <c r="B15" s="14" t="s">
        <v>22</v>
      </c>
      <c r="C15" s="12">
        <f t="shared" si="0"/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8" customHeight="1">
      <c r="A16" s="10" t="s">
        <v>23</v>
      </c>
      <c r="B16" s="14" t="s">
        <v>24</v>
      </c>
      <c r="C16" s="12">
        <f t="shared" si="0"/>
        <v>102157</v>
      </c>
      <c r="D16" s="13">
        <v>0</v>
      </c>
      <c r="E16" s="13">
        <v>0</v>
      </c>
      <c r="F16" s="13">
        <v>59019</v>
      </c>
      <c r="G16" s="13">
        <v>1876</v>
      </c>
      <c r="H16" s="13">
        <v>11709</v>
      </c>
      <c r="I16" s="13">
        <v>0</v>
      </c>
      <c r="J16" s="13">
        <v>0</v>
      </c>
      <c r="K16" s="13">
        <v>29553</v>
      </c>
      <c r="L16" s="13">
        <v>0</v>
      </c>
    </row>
    <row r="17" spans="1:12" ht="18" customHeight="1">
      <c r="A17" s="10" t="s">
        <v>25</v>
      </c>
      <c r="B17" s="14" t="s">
        <v>26</v>
      </c>
      <c r="C17" s="12">
        <f t="shared" si="0"/>
        <v>7852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7852</v>
      </c>
      <c r="L17" s="13">
        <v>0</v>
      </c>
    </row>
    <row r="18" spans="1:12" ht="18" customHeight="1">
      <c r="A18" s="10" t="s">
        <v>27</v>
      </c>
      <c r="B18" s="14" t="s">
        <v>28</v>
      </c>
      <c r="C18" s="12">
        <f t="shared" si="0"/>
        <v>2253366</v>
      </c>
      <c r="D18" s="13">
        <v>0</v>
      </c>
      <c r="E18" s="13">
        <v>0</v>
      </c>
      <c r="F18" s="13">
        <v>84328</v>
      </c>
      <c r="G18" s="13">
        <v>933</v>
      </c>
      <c r="H18" s="13">
        <v>81921</v>
      </c>
      <c r="I18" s="13">
        <v>0</v>
      </c>
      <c r="J18" s="13">
        <v>0</v>
      </c>
      <c r="K18" s="13">
        <v>2086184</v>
      </c>
      <c r="L18" s="13">
        <v>0</v>
      </c>
    </row>
    <row r="19" spans="1:12" ht="18" customHeight="1">
      <c r="A19" s="10" t="s">
        <v>29</v>
      </c>
      <c r="B19" s="14" t="s">
        <v>30</v>
      </c>
      <c r="C19" s="12">
        <f t="shared" si="0"/>
        <v>58339</v>
      </c>
      <c r="D19" s="13">
        <v>0</v>
      </c>
      <c r="E19" s="13">
        <v>0</v>
      </c>
      <c r="F19" s="13">
        <v>48273</v>
      </c>
      <c r="G19" s="13">
        <v>0</v>
      </c>
      <c r="H19" s="13">
        <v>2454</v>
      </c>
      <c r="I19" s="13">
        <v>0</v>
      </c>
      <c r="J19" s="13">
        <v>0</v>
      </c>
      <c r="K19" s="13">
        <v>7612</v>
      </c>
      <c r="L19" s="13">
        <v>0</v>
      </c>
    </row>
    <row r="20" spans="1:12" ht="18" customHeight="1">
      <c r="A20" s="10" t="s">
        <v>31</v>
      </c>
      <c r="B20" s="14" t="s">
        <v>32</v>
      </c>
      <c r="C20" s="12">
        <f t="shared" si="0"/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18" customHeight="1">
      <c r="A21" s="10" t="s">
        <v>33</v>
      </c>
      <c r="B21" s="14" t="s">
        <v>34</v>
      </c>
      <c r="C21" s="12">
        <f t="shared" si="0"/>
        <v>29134</v>
      </c>
      <c r="D21" s="13">
        <v>0</v>
      </c>
      <c r="E21" s="13">
        <v>0</v>
      </c>
      <c r="F21" s="13">
        <v>28847</v>
      </c>
      <c r="G21" s="13">
        <v>287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ht="18" customHeight="1">
      <c r="A22" s="10" t="s">
        <v>35</v>
      </c>
      <c r="B22" s="14" t="s">
        <v>36</v>
      </c>
      <c r="C22" s="12">
        <f t="shared" si="0"/>
        <v>59171</v>
      </c>
      <c r="D22" s="13">
        <v>0</v>
      </c>
      <c r="E22" s="13">
        <v>0</v>
      </c>
      <c r="F22" s="13">
        <v>56644</v>
      </c>
      <c r="G22" s="13">
        <v>0</v>
      </c>
      <c r="H22" s="13">
        <v>1502</v>
      </c>
      <c r="I22" s="13">
        <v>0</v>
      </c>
      <c r="J22" s="13">
        <v>0</v>
      </c>
      <c r="K22" s="13">
        <v>1025</v>
      </c>
      <c r="L22" s="13">
        <v>0</v>
      </c>
    </row>
    <row r="23" spans="1:12" ht="18" customHeight="1">
      <c r="A23" s="10" t="s">
        <v>37</v>
      </c>
      <c r="B23" s="14" t="s">
        <v>38</v>
      </c>
      <c r="C23" s="12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8" customHeight="1">
      <c r="A24" s="10" t="s">
        <v>39</v>
      </c>
      <c r="B24" s="14" t="s">
        <v>40</v>
      </c>
      <c r="C24" s="12">
        <f t="shared" si="0"/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8" customHeight="1">
      <c r="A25" s="10" t="s">
        <v>41</v>
      </c>
      <c r="B25" s="14" t="s">
        <v>42</v>
      </c>
      <c r="C25" s="12">
        <f t="shared" si="0"/>
        <v>21767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21767</v>
      </c>
      <c r="L25" s="13">
        <v>0</v>
      </c>
    </row>
    <row r="26" spans="1:12" ht="18" customHeight="1">
      <c r="A26" s="10" t="s">
        <v>43</v>
      </c>
      <c r="B26" s="14" t="s">
        <v>44</v>
      </c>
      <c r="C26" s="12">
        <f t="shared" si="0"/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8" customHeight="1">
      <c r="A27" s="10" t="s">
        <v>45</v>
      </c>
      <c r="B27" s="14" t="s">
        <v>46</v>
      </c>
      <c r="C27" s="12">
        <f t="shared" si="0"/>
        <v>467415</v>
      </c>
      <c r="D27" s="13">
        <v>0</v>
      </c>
      <c r="E27" s="13">
        <v>0</v>
      </c>
      <c r="F27" s="13">
        <v>184168</v>
      </c>
      <c r="G27" s="13">
        <v>187569</v>
      </c>
      <c r="H27" s="13">
        <v>18541</v>
      </c>
      <c r="I27" s="13">
        <v>0</v>
      </c>
      <c r="J27" s="13">
        <v>0</v>
      </c>
      <c r="K27" s="13">
        <v>77137</v>
      </c>
      <c r="L27" s="13">
        <v>0</v>
      </c>
    </row>
    <row r="28" spans="1:12" ht="18" customHeight="1">
      <c r="A28" s="10" t="s">
        <v>47</v>
      </c>
      <c r="B28" s="14" t="s">
        <v>48</v>
      </c>
      <c r="C28" s="12">
        <f t="shared" si="0"/>
        <v>26473</v>
      </c>
      <c r="D28" s="13">
        <v>0</v>
      </c>
      <c r="E28" s="13">
        <v>0</v>
      </c>
      <c r="F28" s="13">
        <v>6370</v>
      </c>
      <c r="G28" s="13">
        <v>0</v>
      </c>
      <c r="H28" s="13">
        <v>18273</v>
      </c>
      <c r="I28" s="13">
        <v>0</v>
      </c>
      <c r="J28" s="13">
        <v>0</v>
      </c>
      <c r="K28" s="13">
        <v>1830</v>
      </c>
      <c r="L28" s="13">
        <v>0</v>
      </c>
    </row>
    <row r="29" spans="1:12" ht="18" customHeight="1">
      <c r="A29" s="10" t="s">
        <v>49</v>
      </c>
      <c r="B29" s="14" t="s">
        <v>50</v>
      </c>
      <c r="C29" s="12">
        <f t="shared" si="0"/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18" customHeight="1">
      <c r="A30" s="10" t="s">
        <v>51</v>
      </c>
      <c r="B30" s="14" t="s">
        <v>52</v>
      </c>
      <c r="C30" s="12">
        <f t="shared" si="0"/>
        <v>25938</v>
      </c>
      <c r="D30" s="13">
        <v>0</v>
      </c>
      <c r="E30" s="13">
        <v>0</v>
      </c>
      <c r="F30" s="13">
        <v>25900</v>
      </c>
      <c r="G30" s="13">
        <v>38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18" customHeight="1">
      <c r="A31" s="10" t="s">
        <v>53</v>
      </c>
      <c r="B31" s="14" t="s">
        <v>54</v>
      </c>
      <c r="C31" s="12">
        <f t="shared" si="0"/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18" customHeight="1">
      <c r="A32" s="10" t="s">
        <v>55</v>
      </c>
      <c r="B32" s="14" t="s">
        <v>56</v>
      </c>
      <c r="C32" s="12">
        <f t="shared" si="0"/>
        <v>1504</v>
      </c>
      <c r="D32" s="13">
        <v>0</v>
      </c>
      <c r="E32" s="13">
        <v>0</v>
      </c>
      <c r="F32" s="13">
        <v>0</v>
      </c>
      <c r="G32" s="13">
        <v>0</v>
      </c>
      <c r="H32" s="13">
        <v>1504</v>
      </c>
      <c r="I32" s="13">
        <v>0</v>
      </c>
      <c r="J32" s="13">
        <v>0</v>
      </c>
      <c r="K32" s="13">
        <v>0</v>
      </c>
      <c r="L32" s="13">
        <v>0</v>
      </c>
    </row>
    <row r="33" spans="1:12" ht="18" customHeight="1">
      <c r="A33" s="10" t="s">
        <v>57</v>
      </c>
      <c r="B33" s="14" t="s">
        <v>58</v>
      </c>
      <c r="C33" s="12">
        <f t="shared" si="0"/>
        <v>536546</v>
      </c>
      <c r="D33" s="13">
        <v>0</v>
      </c>
      <c r="E33" s="13">
        <v>0</v>
      </c>
      <c r="F33" s="13">
        <v>40127</v>
      </c>
      <c r="G33" s="13">
        <v>15695</v>
      </c>
      <c r="H33" s="13">
        <v>247891</v>
      </c>
      <c r="I33" s="13">
        <v>0</v>
      </c>
      <c r="J33" s="13">
        <v>0</v>
      </c>
      <c r="K33" s="13">
        <v>232833</v>
      </c>
      <c r="L33" s="13">
        <v>0</v>
      </c>
    </row>
    <row r="34" spans="1:12" ht="18" customHeight="1">
      <c r="A34" s="10" t="s">
        <v>59</v>
      </c>
      <c r="B34" s="14" t="s">
        <v>60</v>
      </c>
      <c r="C34" s="12">
        <f t="shared" si="0"/>
        <v>603110</v>
      </c>
      <c r="D34" s="13">
        <v>2898</v>
      </c>
      <c r="E34" s="13">
        <v>0</v>
      </c>
      <c r="F34" s="13">
        <v>179801</v>
      </c>
      <c r="G34" s="13">
        <v>294636</v>
      </c>
      <c r="H34" s="13">
        <v>31634</v>
      </c>
      <c r="I34" s="13">
        <v>1976</v>
      </c>
      <c r="J34" s="13">
        <v>296</v>
      </c>
      <c r="K34" s="13">
        <v>91869</v>
      </c>
      <c r="L34" s="13">
        <v>0</v>
      </c>
    </row>
    <row r="35" spans="1:12" ht="18" customHeight="1">
      <c r="A35" s="10" t="s">
        <v>61</v>
      </c>
      <c r="B35" s="14" t="s">
        <v>62</v>
      </c>
      <c r="C35" s="12">
        <f t="shared" si="0"/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1:12" ht="18" customHeight="1">
      <c r="A36" s="10" t="s">
        <v>63</v>
      </c>
      <c r="B36" s="14" t="s">
        <v>64</v>
      </c>
      <c r="C36" s="12">
        <f t="shared" si="0"/>
        <v>4520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4520</v>
      </c>
      <c r="L36" s="13">
        <v>0</v>
      </c>
    </row>
    <row r="37" spans="1:12" ht="18" customHeight="1">
      <c r="A37" s="10" t="s">
        <v>65</v>
      </c>
      <c r="B37" s="14" t="s">
        <v>66</v>
      </c>
      <c r="C37" s="12">
        <f t="shared" si="0"/>
        <v>259220</v>
      </c>
      <c r="D37" s="13">
        <v>0</v>
      </c>
      <c r="E37" s="13">
        <v>0</v>
      </c>
      <c r="F37" s="13">
        <v>57658</v>
      </c>
      <c r="G37" s="13">
        <v>55622</v>
      </c>
      <c r="H37" s="13">
        <v>129084</v>
      </c>
      <c r="I37" s="13">
        <v>0</v>
      </c>
      <c r="J37" s="13">
        <v>0</v>
      </c>
      <c r="K37" s="13">
        <v>16856</v>
      </c>
      <c r="L37" s="13">
        <v>0</v>
      </c>
    </row>
    <row r="38" spans="1:12" ht="18" customHeight="1">
      <c r="A38" s="10" t="s">
        <v>67</v>
      </c>
      <c r="B38" s="14" t="s">
        <v>68</v>
      </c>
      <c r="C38" s="12">
        <f t="shared" si="0"/>
        <v>299632</v>
      </c>
      <c r="D38" s="13">
        <v>0</v>
      </c>
      <c r="E38" s="13">
        <v>40</v>
      </c>
      <c r="F38" s="13">
        <v>155912</v>
      </c>
      <c r="G38" s="13">
        <v>32947</v>
      </c>
      <c r="H38" s="13">
        <v>12312</v>
      </c>
      <c r="I38" s="13">
        <v>3055</v>
      </c>
      <c r="J38" s="13">
        <v>0</v>
      </c>
      <c r="K38" s="13">
        <v>95366</v>
      </c>
      <c r="L38" s="13">
        <v>0</v>
      </c>
    </row>
    <row r="39" spans="1:12" ht="18" customHeight="1">
      <c r="A39" s="10" t="s">
        <v>69</v>
      </c>
      <c r="B39" s="14" t="s">
        <v>70</v>
      </c>
      <c r="C39" s="12">
        <f t="shared" si="0"/>
        <v>619866</v>
      </c>
      <c r="D39" s="13">
        <v>0</v>
      </c>
      <c r="E39" s="13">
        <v>0</v>
      </c>
      <c r="F39" s="13">
        <v>46203</v>
      </c>
      <c r="G39" s="13">
        <v>17335</v>
      </c>
      <c r="H39" s="13">
        <v>529276</v>
      </c>
      <c r="I39" s="13">
        <v>0</v>
      </c>
      <c r="J39" s="13">
        <v>0</v>
      </c>
      <c r="K39" s="13">
        <v>27052</v>
      </c>
      <c r="L39" s="13">
        <v>0</v>
      </c>
    </row>
    <row r="40" spans="1:12" ht="18" customHeight="1">
      <c r="A40" s="10" t="s">
        <v>71</v>
      </c>
      <c r="B40" s="14" t="s">
        <v>72</v>
      </c>
      <c r="C40" s="12">
        <f t="shared" si="0"/>
        <v>66208</v>
      </c>
      <c r="D40" s="13">
        <v>0</v>
      </c>
      <c r="E40" s="13">
        <v>0</v>
      </c>
      <c r="F40" s="13">
        <v>1200</v>
      </c>
      <c r="G40" s="13">
        <v>24912</v>
      </c>
      <c r="H40" s="13">
        <v>26108</v>
      </c>
      <c r="I40" s="13">
        <v>0</v>
      </c>
      <c r="J40" s="13">
        <v>0</v>
      </c>
      <c r="K40" s="13">
        <v>13988</v>
      </c>
      <c r="L40" s="13">
        <v>0</v>
      </c>
    </row>
    <row r="41" spans="1:12" ht="18" customHeight="1">
      <c r="A41" s="10" t="s">
        <v>73</v>
      </c>
      <c r="B41" s="14" t="s">
        <v>74</v>
      </c>
      <c r="C41" s="12">
        <f t="shared" si="0"/>
        <v>375007</v>
      </c>
      <c r="D41" s="13">
        <v>0</v>
      </c>
      <c r="E41" s="13">
        <v>0</v>
      </c>
      <c r="F41" s="13">
        <v>114757</v>
      </c>
      <c r="G41" s="13">
        <v>15456</v>
      </c>
      <c r="H41" s="13">
        <v>178055</v>
      </c>
      <c r="I41" s="13">
        <v>3560</v>
      </c>
      <c r="J41" s="13">
        <v>0</v>
      </c>
      <c r="K41" s="13">
        <v>63179</v>
      </c>
      <c r="L41" s="13">
        <v>0</v>
      </c>
    </row>
    <row r="42" spans="1:12" ht="18" customHeight="1">
      <c r="A42" s="10" t="s">
        <v>75</v>
      </c>
      <c r="B42" s="14" t="s">
        <v>76</v>
      </c>
      <c r="C42" s="12">
        <f t="shared" si="0"/>
        <v>191990</v>
      </c>
      <c r="D42" s="13">
        <v>0</v>
      </c>
      <c r="E42" s="13">
        <v>0</v>
      </c>
      <c r="F42" s="13">
        <v>129385</v>
      </c>
      <c r="G42" s="13">
        <v>40830</v>
      </c>
      <c r="H42" s="13">
        <v>1234</v>
      </c>
      <c r="I42" s="13">
        <v>0</v>
      </c>
      <c r="J42" s="13">
        <v>0</v>
      </c>
      <c r="K42" s="13">
        <v>20541</v>
      </c>
      <c r="L42" s="13">
        <v>0</v>
      </c>
    </row>
    <row r="43" spans="1:12" ht="18" customHeight="1">
      <c r="A43" s="10" t="s">
        <v>77</v>
      </c>
      <c r="B43" s="14" t="s">
        <v>78</v>
      </c>
      <c r="C43" s="12">
        <f t="shared" si="0"/>
        <v>256372</v>
      </c>
      <c r="D43" s="13">
        <v>0</v>
      </c>
      <c r="E43" s="13">
        <v>0</v>
      </c>
      <c r="F43" s="13">
        <v>237079</v>
      </c>
      <c r="G43" s="13">
        <v>0</v>
      </c>
      <c r="H43" s="13">
        <v>2138</v>
      </c>
      <c r="I43" s="13">
        <v>0</v>
      </c>
      <c r="J43" s="13">
        <v>0</v>
      </c>
      <c r="K43" s="13">
        <v>17155</v>
      </c>
      <c r="L43" s="13">
        <v>0</v>
      </c>
    </row>
    <row r="44" spans="1:12" ht="18" customHeight="1">
      <c r="A44" s="10" t="s">
        <v>79</v>
      </c>
      <c r="B44" s="14" t="s">
        <v>80</v>
      </c>
      <c r="C44" s="12">
        <f t="shared" si="0"/>
        <v>1065602</v>
      </c>
      <c r="D44" s="13">
        <v>0</v>
      </c>
      <c r="E44" s="13">
        <v>0</v>
      </c>
      <c r="F44" s="13">
        <v>282753</v>
      </c>
      <c r="G44" s="13">
        <v>148199</v>
      </c>
      <c r="H44" s="13">
        <v>585581</v>
      </c>
      <c r="I44" s="13">
        <v>0</v>
      </c>
      <c r="J44" s="13">
        <v>0</v>
      </c>
      <c r="K44" s="13">
        <v>49069</v>
      </c>
      <c r="L44" s="13">
        <v>0</v>
      </c>
    </row>
    <row r="45" spans="1:12" ht="18" customHeight="1">
      <c r="A45" s="10" t="s">
        <v>81</v>
      </c>
      <c r="B45" s="14" t="s">
        <v>82</v>
      </c>
      <c r="C45" s="12">
        <f t="shared" si="0"/>
        <v>139433</v>
      </c>
      <c r="D45" s="13">
        <v>0</v>
      </c>
      <c r="E45" s="13">
        <v>0</v>
      </c>
      <c r="F45" s="13">
        <v>137436</v>
      </c>
      <c r="G45" s="13">
        <v>0</v>
      </c>
      <c r="H45" s="13">
        <v>0</v>
      </c>
      <c r="I45" s="13">
        <v>0</v>
      </c>
      <c r="J45" s="13">
        <v>0</v>
      </c>
      <c r="K45" s="13">
        <v>1997</v>
      </c>
      <c r="L45" s="13">
        <v>0</v>
      </c>
    </row>
    <row r="46" spans="1:12" ht="18" customHeight="1">
      <c r="A46" s="10" t="s">
        <v>83</v>
      </c>
      <c r="B46" s="14" t="s">
        <v>84</v>
      </c>
      <c r="C46" s="12">
        <f t="shared" si="0"/>
        <v>1050559</v>
      </c>
      <c r="D46" s="13">
        <v>0</v>
      </c>
      <c r="E46" s="13">
        <v>0</v>
      </c>
      <c r="F46" s="13">
        <v>987830</v>
      </c>
      <c r="G46" s="13">
        <v>3</v>
      </c>
      <c r="H46" s="13">
        <v>5756</v>
      </c>
      <c r="I46" s="13">
        <v>0</v>
      </c>
      <c r="J46" s="13">
        <v>0</v>
      </c>
      <c r="K46" s="13">
        <v>56970</v>
      </c>
      <c r="L46" s="13">
        <v>0</v>
      </c>
    </row>
    <row r="47" spans="1:12" ht="18" customHeight="1">
      <c r="A47" s="10" t="s">
        <v>85</v>
      </c>
      <c r="B47" s="14" t="s">
        <v>86</v>
      </c>
      <c r="C47" s="12">
        <f t="shared" si="0"/>
        <v>64865</v>
      </c>
      <c r="D47" s="13">
        <v>0</v>
      </c>
      <c r="E47" s="13">
        <v>0</v>
      </c>
      <c r="F47" s="13">
        <v>37248</v>
      </c>
      <c r="G47" s="13">
        <v>6</v>
      </c>
      <c r="H47" s="13">
        <v>3730</v>
      </c>
      <c r="I47" s="13">
        <v>0</v>
      </c>
      <c r="J47" s="13">
        <v>0</v>
      </c>
      <c r="K47" s="13">
        <v>23881</v>
      </c>
      <c r="L47" s="13">
        <v>0</v>
      </c>
    </row>
    <row r="48" spans="1:12" s="19" customFormat="1" ht="54" customHeight="1">
      <c r="A48" s="15" t="s">
        <v>87</v>
      </c>
      <c r="B48" s="16" t="s">
        <v>88</v>
      </c>
      <c r="C48" s="17">
        <f t="shared" si="0"/>
        <v>5703488</v>
      </c>
      <c r="D48" s="18">
        <v>5416</v>
      </c>
      <c r="E48" s="18">
        <v>0</v>
      </c>
      <c r="F48" s="18">
        <v>5036948</v>
      </c>
      <c r="G48" s="18">
        <v>6859</v>
      </c>
      <c r="H48" s="18">
        <v>33340</v>
      </c>
      <c r="I48" s="18">
        <v>5002</v>
      </c>
      <c r="J48" s="18">
        <v>0</v>
      </c>
      <c r="K48" s="18">
        <v>615923</v>
      </c>
      <c r="L48" s="18">
        <v>0</v>
      </c>
    </row>
    <row r="49" spans="1:12" ht="18" customHeight="1">
      <c r="A49" s="52" t="s">
        <v>89</v>
      </c>
      <c r="B49" s="14" t="s">
        <v>90</v>
      </c>
      <c r="C49" s="12">
        <f t="shared" si="0"/>
        <v>37536</v>
      </c>
      <c r="D49" s="13">
        <v>0</v>
      </c>
      <c r="E49" s="13">
        <v>0</v>
      </c>
      <c r="F49" s="13">
        <v>1600</v>
      </c>
      <c r="G49" s="13">
        <v>0</v>
      </c>
      <c r="H49" s="13">
        <v>14701</v>
      </c>
      <c r="I49" s="13">
        <v>0</v>
      </c>
      <c r="J49" s="13">
        <v>0</v>
      </c>
      <c r="K49" s="13">
        <v>21235</v>
      </c>
      <c r="L49" s="13">
        <v>0</v>
      </c>
    </row>
    <row r="50" spans="1:12" ht="18" customHeight="1">
      <c r="A50" s="52" t="s">
        <v>91</v>
      </c>
      <c r="B50" s="14" t="s">
        <v>92</v>
      </c>
      <c r="C50" s="12">
        <f t="shared" si="0"/>
        <v>200925</v>
      </c>
      <c r="D50" s="13">
        <v>54509</v>
      </c>
      <c r="E50" s="13">
        <v>0</v>
      </c>
      <c r="F50" s="13">
        <v>131650</v>
      </c>
      <c r="G50" s="13">
        <v>546</v>
      </c>
      <c r="H50" s="13">
        <v>0</v>
      </c>
      <c r="I50" s="13">
        <v>0</v>
      </c>
      <c r="J50" s="13">
        <v>0</v>
      </c>
      <c r="K50" s="13">
        <v>14220</v>
      </c>
      <c r="L50" s="13">
        <v>0</v>
      </c>
    </row>
    <row r="51" spans="1:12" ht="18" customHeight="1">
      <c r="A51" s="60" t="s">
        <v>93</v>
      </c>
      <c r="B51" s="61" t="s">
        <v>94</v>
      </c>
      <c r="C51" s="64">
        <f t="shared" si="0"/>
        <v>12522</v>
      </c>
      <c r="D51" s="65">
        <v>0</v>
      </c>
      <c r="E51" s="65">
        <v>0</v>
      </c>
      <c r="F51" s="65">
        <v>6000</v>
      </c>
      <c r="G51" s="65">
        <v>0</v>
      </c>
      <c r="H51" s="65">
        <v>0</v>
      </c>
      <c r="I51" s="65">
        <v>0</v>
      </c>
      <c r="J51" s="65">
        <v>0</v>
      </c>
      <c r="K51" s="65">
        <v>6522</v>
      </c>
      <c r="L51" s="65">
        <v>0</v>
      </c>
    </row>
    <row r="52" spans="1:11" ht="15" customHeight="1">
      <c r="A52" s="20" t="s">
        <v>113</v>
      </c>
      <c r="B52" s="21"/>
      <c r="C52" s="21"/>
      <c r="D52" s="22"/>
      <c r="E52" s="22"/>
      <c r="F52" s="22"/>
      <c r="G52" s="22"/>
      <c r="H52" s="22"/>
      <c r="I52" s="22"/>
      <c r="J52" s="22"/>
      <c r="K52" s="22"/>
    </row>
    <row r="53" spans="1:11" ht="15" customHeight="1">
      <c r="A53" s="23" t="s">
        <v>103</v>
      </c>
      <c r="B53" s="24"/>
      <c r="C53" s="24"/>
      <c r="D53" s="25"/>
      <c r="E53" s="25"/>
      <c r="F53" s="25"/>
      <c r="G53" s="25"/>
      <c r="H53" s="25"/>
      <c r="I53" s="25"/>
      <c r="J53" s="25"/>
      <c r="K53" s="25"/>
    </row>
    <row r="54" spans="1:12" ht="17.25">
      <c r="A54" s="26"/>
      <c r="B54" s="27"/>
      <c r="C54" s="28"/>
      <c r="D54" s="29"/>
      <c r="E54" s="27"/>
      <c r="F54" s="26"/>
      <c r="G54" s="27"/>
      <c r="H54" s="27"/>
      <c r="I54" s="27"/>
      <c r="J54" s="27"/>
      <c r="K54" s="27"/>
      <c r="L54" s="27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8.66015625" defaultRowHeight="18"/>
  <cols>
    <col min="1" max="1" width="2.58203125" style="30" customWidth="1"/>
    <col min="2" max="2" width="7.58203125" style="30" customWidth="1"/>
    <col min="3" max="3" width="10.58203125" style="30" customWidth="1"/>
    <col min="4" max="12" width="9.58203125" style="30" customWidth="1"/>
    <col min="13" max="16384" width="9" style="30" customWidth="1"/>
  </cols>
  <sheetData>
    <row r="1" spans="1:12" s="59" customFormat="1" ht="17.25">
      <c r="A1" s="74" t="s">
        <v>125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20" customFormat="1" ht="15" customHeight="1" thickBot="1">
      <c r="A2" s="54"/>
      <c r="B2" s="55" t="s">
        <v>0</v>
      </c>
      <c r="C2" s="56"/>
      <c r="D2" s="56"/>
      <c r="E2" s="56"/>
      <c r="F2" s="70" t="s">
        <v>116</v>
      </c>
      <c r="G2" s="70"/>
      <c r="H2" s="70"/>
      <c r="I2" s="56"/>
      <c r="J2" s="56"/>
      <c r="K2" s="56"/>
      <c r="L2" s="56"/>
    </row>
    <row r="3" spans="1:12" ht="45" customHeight="1" thickTop="1">
      <c r="A3" s="69" t="s">
        <v>1</v>
      </c>
      <c r="B3" s="72"/>
      <c r="C3" s="1" t="s">
        <v>119</v>
      </c>
      <c r="D3" s="2" t="s">
        <v>2</v>
      </c>
      <c r="E3" s="2" t="s">
        <v>3</v>
      </c>
      <c r="F3" s="51" t="s">
        <v>4</v>
      </c>
      <c r="G3" s="4" t="s">
        <v>95</v>
      </c>
      <c r="H3" s="2" t="s">
        <v>96</v>
      </c>
      <c r="I3" s="2" t="s">
        <v>5</v>
      </c>
      <c r="J3" s="2" t="s">
        <v>6</v>
      </c>
      <c r="K3" s="2" t="s">
        <v>7</v>
      </c>
      <c r="L3" s="5" t="s">
        <v>8</v>
      </c>
    </row>
    <row r="4" spans="1:12" ht="48" customHeight="1">
      <c r="A4" s="6"/>
      <c r="B4" s="31" t="s">
        <v>97</v>
      </c>
      <c r="C4" s="32">
        <f>SUM(D4:L4)</f>
        <v>47340726</v>
      </c>
      <c r="D4" s="33">
        <f>SUM(D5:D51)</f>
        <v>1546394</v>
      </c>
      <c r="E4" s="33">
        <f>SUM(E5:E51)+1</f>
        <v>1968862</v>
      </c>
      <c r="F4" s="33">
        <f>SUM(F5:F51)</f>
        <v>13571996</v>
      </c>
      <c r="G4" s="33">
        <f>SUM(G5:G51)</f>
        <v>6849703</v>
      </c>
      <c r="H4" s="33">
        <f>SUM(H5:H51)+1</f>
        <v>7132547</v>
      </c>
      <c r="I4" s="33">
        <f>SUM(I5:I51)</f>
        <v>4547591</v>
      </c>
      <c r="J4" s="33">
        <f>SUM(J5:J51)</f>
        <v>3042394</v>
      </c>
      <c r="K4" s="33">
        <f>SUM(K5:K51)-1</f>
        <v>8681239</v>
      </c>
      <c r="L4" s="33">
        <f>SUM(L5:L51)</f>
        <v>0</v>
      </c>
    </row>
    <row r="5" spans="1:12" ht="18" customHeight="1">
      <c r="A5" s="50" t="s">
        <v>104</v>
      </c>
      <c r="B5" s="11" t="s">
        <v>10</v>
      </c>
      <c r="C5" s="34">
        <f aca="true" t="shared" si="0" ref="C5:C51">SUM(D5:L5)</f>
        <v>17208</v>
      </c>
      <c r="D5" s="35">
        <v>17208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</row>
    <row r="6" spans="1:12" ht="18" customHeight="1">
      <c r="A6" s="50" t="s">
        <v>105</v>
      </c>
      <c r="B6" s="14" t="s">
        <v>11</v>
      </c>
      <c r="C6" s="34">
        <f t="shared" si="0"/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</row>
    <row r="7" spans="1:12" ht="18" customHeight="1">
      <c r="A7" s="50" t="s">
        <v>106</v>
      </c>
      <c r="B7" s="14" t="s">
        <v>12</v>
      </c>
      <c r="C7" s="34">
        <f t="shared" si="0"/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ht="18" customHeight="1">
      <c r="A8" s="50" t="s">
        <v>107</v>
      </c>
      <c r="B8" s="14" t="s">
        <v>13</v>
      </c>
      <c r="C8" s="34">
        <f t="shared" si="0"/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8" customHeight="1">
      <c r="A9" s="50" t="s">
        <v>108</v>
      </c>
      <c r="B9" s="14" t="s">
        <v>14</v>
      </c>
      <c r="C9" s="34">
        <f t="shared" si="0"/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ht="18" customHeight="1">
      <c r="A10" s="50" t="s">
        <v>109</v>
      </c>
      <c r="B10" s="14" t="s">
        <v>15</v>
      </c>
      <c r="C10" s="34">
        <f t="shared" si="0"/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ht="18" customHeight="1">
      <c r="A11" s="50" t="s">
        <v>110</v>
      </c>
      <c r="B11" s="14" t="s">
        <v>16</v>
      </c>
      <c r="C11" s="34">
        <f t="shared" si="0"/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2" ht="18" customHeight="1">
      <c r="A12" s="50" t="s">
        <v>111</v>
      </c>
      <c r="B12" s="14" t="s">
        <v>17</v>
      </c>
      <c r="C12" s="34">
        <f t="shared" si="0"/>
        <v>80381</v>
      </c>
      <c r="D12" s="35">
        <v>0</v>
      </c>
      <c r="E12" s="35">
        <v>0</v>
      </c>
      <c r="F12" s="35">
        <v>0</v>
      </c>
      <c r="G12" s="35">
        <v>80381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ht="18" customHeight="1">
      <c r="A13" s="50" t="s">
        <v>112</v>
      </c>
      <c r="B13" s="14" t="s">
        <v>18</v>
      </c>
      <c r="C13" s="34">
        <f t="shared" si="0"/>
        <v>37604</v>
      </c>
      <c r="D13" s="35">
        <v>0</v>
      </c>
      <c r="E13" s="35">
        <v>0</v>
      </c>
      <c r="F13" s="35">
        <v>0</v>
      </c>
      <c r="G13" s="35">
        <v>37604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</row>
    <row r="14" spans="1:12" ht="18" customHeight="1">
      <c r="A14" s="10" t="s">
        <v>19</v>
      </c>
      <c r="B14" s="14" t="s">
        <v>20</v>
      </c>
      <c r="C14" s="34">
        <f t="shared" si="0"/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ht="18" customHeight="1">
      <c r="A15" s="10" t="s">
        <v>21</v>
      </c>
      <c r="B15" s="14" t="s">
        <v>22</v>
      </c>
      <c r="C15" s="34">
        <f t="shared" si="0"/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</row>
    <row r="16" spans="1:12" ht="18" customHeight="1">
      <c r="A16" s="10" t="s">
        <v>23</v>
      </c>
      <c r="B16" s="14" t="s">
        <v>24</v>
      </c>
      <c r="C16" s="34">
        <f t="shared" si="0"/>
        <v>102221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102221</v>
      </c>
      <c r="L16" s="35">
        <v>0</v>
      </c>
    </row>
    <row r="17" spans="1:12" ht="18" customHeight="1">
      <c r="A17" s="10" t="s">
        <v>25</v>
      </c>
      <c r="B17" s="14" t="s">
        <v>26</v>
      </c>
      <c r="C17" s="34">
        <f t="shared" si="0"/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1:12" ht="18" customHeight="1">
      <c r="A18" s="10" t="s">
        <v>27</v>
      </c>
      <c r="B18" s="14" t="s">
        <v>28</v>
      </c>
      <c r="C18" s="34">
        <f t="shared" si="0"/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1:12" ht="18" customHeight="1">
      <c r="A19" s="10" t="s">
        <v>29</v>
      </c>
      <c r="B19" s="14" t="s">
        <v>30</v>
      </c>
      <c r="C19" s="34">
        <f t="shared" si="0"/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</row>
    <row r="20" spans="1:12" ht="18" customHeight="1">
      <c r="A20" s="10" t="s">
        <v>31</v>
      </c>
      <c r="B20" s="14" t="s">
        <v>32</v>
      </c>
      <c r="C20" s="34">
        <f t="shared" si="0"/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</row>
    <row r="21" spans="1:12" ht="18" customHeight="1">
      <c r="A21" s="10" t="s">
        <v>33</v>
      </c>
      <c r="B21" s="14" t="s">
        <v>34</v>
      </c>
      <c r="C21" s="34">
        <f t="shared" si="0"/>
        <v>16544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16544</v>
      </c>
      <c r="L21" s="35">
        <v>0</v>
      </c>
    </row>
    <row r="22" spans="1:12" ht="18" customHeight="1">
      <c r="A22" s="10" t="s">
        <v>35</v>
      </c>
      <c r="B22" s="14" t="s">
        <v>36</v>
      </c>
      <c r="C22" s="34">
        <f t="shared" si="0"/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</row>
    <row r="23" spans="1:12" ht="18" customHeight="1">
      <c r="A23" s="10" t="s">
        <v>37</v>
      </c>
      <c r="B23" s="14" t="s">
        <v>38</v>
      </c>
      <c r="C23" s="34">
        <f t="shared" si="0"/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</row>
    <row r="24" spans="1:12" ht="18" customHeight="1">
      <c r="A24" s="10" t="s">
        <v>39</v>
      </c>
      <c r="B24" s="14" t="s">
        <v>40</v>
      </c>
      <c r="C24" s="34">
        <f t="shared" si="0"/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1:12" ht="18" customHeight="1">
      <c r="A25" s="10" t="s">
        <v>41</v>
      </c>
      <c r="B25" s="14" t="s">
        <v>42</v>
      </c>
      <c r="C25" s="34">
        <f t="shared" si="0"/>
        <v>201208</v>
      </c>
      <c r="D25" s="35">
        <v>0</v>
      </c>
      <c r="E25" s="35">
        <v>0</v>
      </c>
      <c r="F25" s="35">
        <v>0</v>
      </c>
      <c r="G25" s="35">
        <v>115729</v>
      </c>
      <c r="H25" s="35">
        <v>0</v>
      </c>
      <c r="I25" s="35">
        <v>0</v>
      </c>
      <c r="J25" s="35">
        <v>85479</v>
      </c>
      <c r="K25" s="35">
        <v>0</v>
      </c>
      <c r="L25" s="35">
        <v>0</v>
      </c>
    </row>
    <row r="26" spans="1:12" ht="18" customHeight="1">
      <c r="A26" s="10" t="s">
        <v>43</v>
      </c>
      <c r="B26" s="14" t="s">
        <v>44</v>
      </c>
      <c r="C26" s="34">
        <f t="shared" si="0"/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</row>
    <row r="27" spans="1:12" ht="18" customHeight="1">
      <c r="A27" s="10" t="s">
        <v>45</v>
      </c>
      <c r="B27" s="14" t="s">
        <v>46</v>
      </c>
      <c r="C27" s="34">
        <f t="shared" si="0"/>
        <v>26038</v>
      </c>
      <c r="D27" s="35">
        <v>0</v>
      </c>
      <c r="E27" s="35">
        <v>0</v>
      </c>
      <c r="F27" s="35">
        <v>0</v>
      </c>
      <c r="G27" s="35">
        <v>0</v>
      </c>
      <c r="H27" s="35">
        <v>26038</v>
      </c>
      <c r="I27" s="35">
        <v>0</v>
      </c>
      <c r="J27" s="35">
        <v>0</v>
      </c>
      <c r="K27" s="35">
        <v>0</v>
      </c>
      <c r="L27" s="35">
        <v>0</v>
      </c>
    </row>
    <row r="28" spans="1:12" ht="18" customHeight="1">
      <c r="A28" s="10" t="s">
        <v>47</v>
      </c>
      <c r="B28" s="14" t="s">
        <v>48</v>
      </c>
      <c r="C28" s="34">
        <f t="shared" si="0"/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</row>
    <row r="29" spans="1:12" ht="18" customHeight="1">
      <c r="A29" s="10" t="s">
        <v>49</v>
      </c>
      <c r="B29" s="14" t="s">
        <v>50</v>
      </c>
      <c r="C29" s="34">
        <f t="shared" si="0"/>
        <v>219697</v>
      </c>
      <c r="D29" s="35">
        <v>0</v>
      </c>
      <c r="E29" s="35">
        <v>0</v>
      </c>
      <c r="F29" s="35">
        <v>0</v>
      </c>
      <c r="G29" s="35">
        <v>98925</v>
      </c>
      <c r="H29" s="35">
        <v>0</v>
      </c>
      <c r="I29" s="35">
        <v>0</v>
      </c>
      <c r="J29" s="35">
        <v>0</v>
      </c>
      <c r="K29" s="35">
        <v>120772</v>
      </c>
      <c r="L29" s="35">
        <v>0</v>
      </c>
    </row>
    <row r="30" spans="1:12" ht="18" customHeight="1">
      <c r="A30" s="10" t="s">
        <v>51</v>
      </c>
      <c r="B30" s="14" t="s">
        <v>52</v>
      </c>
      <c r="C30" s="34">
        <f t="shared" si="0"/>
        <v>273837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273837</v>
      </c>
      <c r="L30" s="35">
        <v>0</v>
      </c>
    </row>
    <row r="31" spans="1:12" ht="18" customHeight="1">
      <c r="A31" s="10" t="s">
        <v>53</v>
      </c>
      <c r="B31" s="14" t="s">
        <v>54</v>
      </c>
      <c r="C31" s="34">
        <f t="shared" si="0"/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</row>
    <row r="32" spans="1:12" ht="18" customHeight="1">
      <c r="A32" s="10" t="s">
        <v>55</v>
      </c>
      <c r="B32" s="14" t="s">
        <v>56</v>
      </c>
      <c r="C32" s="34">
        <f t="shared" si="0"/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</row>
    <row r="33" spans="1:12" ht="18" customHeight="1">
      <c r="A33" s="10" t="s">
        <v>57</v>
      </c>
      <c r="B33" s="14" t="s">
        <v>58</v>
      </c>
      <c r="C33" s="34">
        <f t="shared" si="0"/>
        <v>183124</v>
      </c>
      <c r="D33" s="35">
        <v>0</v>
      </c>
      <c r="E33" s="35">
        <v>0</v>
      </c>
      <c r="F33" s="35">
        <v>0</v>
      </c>
      <c r="G33" s="35">
        <v>0</v>
      </c>
      <c r="H33" s="35">
        <v>68877</v>
      </c>
      <c r="I33" s="35">
        <v>0</v>
      </c>
      <c r="J33" s="35">
        <v>114247</v>
      </c>
      <c r="K33" s="35">
        <v>0</v>
      </c>
      <c r="L33" s="35">
        <v>0</v>
      </c>
    </row>
    <row r="34" spans="1:12" ht="18" customHeight="1">
      <c r="A34" s="10" t="s">
        <v>59</v>
      </c>
      <c r="B34" s="14" t="s">
        <v>60</v>
      </c>
      <c r="C34" s="34">
        <f t="shared" si="0"/>
        <v>80994</v>
      </c>
      <c r="D34" s="35">
        <v>0</v>
      </c>
      <c r="E34" s="35">
        <v>0</v>
      </c>
      <c r="F34" s="35">
        <v>0</v>
      </c>
      <c r="G34" s="35">
        <v>80994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</row>
    <row r="35" spans="1:12" ht="18" customHeight="1">
      <c r="A35" s="10" t="s">
        <v>61</v>
      </c>
      <c r="B35" s="14" t="s">
        <v>62</v>
      </c>
      <c r="C35" s="34">
        <f t="shared" si="0"/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1:12" ht="18" customHeight="1">
      <c r="A36" s="10" t="s">
        <v>63</v>
      </c>
      <c r="B36" s="14" t="s">
        <v>64</v>
      </c>
      <c r="C36" s="34">
        <f t="shared" si="0"/>
        <v>16484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16484</v>
      </c>
      <c r="L36" s="35">
        <v>0</v>
      </c>
    </row>
    <row r="37" spans="1:12" ht="18" customHeight="1">
      <c r="A37" s="10" t="s">
        <v>65</v>
      </c>
      <c r="B37" s="14" t="s">
        <v>66</v>
      </c>
      <c r="C37" s="34">
        <f t="shared" si="0"/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spans="1:12" ht="18" customHeight="1">
      <c r="A38" s="10" t="s">
        <v>67</v>
      </c>
      <c r="B38" s="14" t="s">
        <v>68</v>
      </c>
      <c r="C38" s="34">
        <f t="shared" si="0"/>
        <v>182106</v>
      </c>
      <c r="D38" s="35">
        <v>0</v>
      </c>
      <c r="E38" s="35">
        <v>57254</v>
      </c>
      <c r="F38" s="35">
        <v>0</v>
      </c>
      <c r="G38" s="35">
        <v>11613</v>
      </c>
      <c r="H38" s="35">
        <v>0</v>
      </c>
      <c r="I38" s="35">
        <v>0</v>
      </c>
      <c r="J38" s="35">
        <v>0</v>
      </c>
      <c r="K38" s="35">
        <v>113239</v>
      </c>
      <c r="L38" s="35">
        <v>0</v>
      </c>
    </row>
    <row r="39" spans="1:12" ht="18" customHeight="1">
      <c r="A39" s="10" t="s">
        <v>69</v>
      </c>
      <c r="B39" s="14" t="s">
        <v>70</v>
      </c>
      <c r="C39" s="34">
        <f t="shared" si="0"/>
        <v>461783</v>
      </c>
      <c r="D39" s="35">
        <v>0</v>
      </c>
      <c r="E39" s="35">
        <v>0</v>
      </c>
      <c r="F39" s="35">
        <v>0</v>
      </c>
      <c r="G39" s="35">
        <v>110350</v>
      </c>
      <c r="H39" s="35">
        <v>223338</v>
      </c>
      <c r="I39" s="35">
        <v>0</v>
      </c>
      <c r="J39" s="35">
        <v>128095</v>
      </c>
      <c r="K39" s="35">
        <v>0</v>
      </c>
      <c r="L39" s="35">
        <v>0</v>
      </c>
    </row>
    <row r="40" spans="1:12" ht="18" customHeight="1">
      <c r="A40" s="10" t="s">
        <v>71</v>
      </c>
      <c r="B40" s="14" t="s">
        <v>72</v>
      </c>
      <c r="C40" s="34">
        <f t="shared" si="0"/>
        <v>15348</v>
      </c>
      <c r="D40" s="35">
        <v>0</v>
      </c>
      <c r="E40" s="35">
        <v>15348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</row>
    <row r="41" spans="1:12" ht="18" customHeight="1">
      <c r="A41" s="10" t="s">
        <v>73</v>
      </c>
      <c r="B41" s="14" t="s">
        <v>74</v>
      </c>
      <c r="C41" s="34">
        <f t="shared" si="0"/>
        <v>79641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79641</v>
      </c>
      <c r="J41" s="35">
        <v>0</v>
      </c>
      <c r="K41" s="35">
        <v>0</v>
      </c>
      <c r="L41" s="35">
        <v>0</v>
      </c>
    </row>
    <row r="42" spans="1:12" ht="18" customHeight="1">
      <c r="A42" s="10" t="s">
        <v>75</v>
      </c>
      <c r="B42" s="14" t="s">
        <v>76</v>
      </c>
      <c r="C42" s="34">
        <f t="shared" si="0"/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</row>
    <row r="43" spans="1:12" ht="18" customHeight="1">
      <c r="A43" s="10" t="s">
        <v>77</v>
      </c>
      <c r="B43" s="14" t="s">
        <v>78</v>
      </c>
      <c r="C43" s="34">
        <f t="shared" si="0"/>
        <v>19228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19228</v>
      </c>
      <c r="L43" s="35">
        <v>0</v>
      </c>
    </row>
    <row r="44" spans="1:12" ht="18" customHeight="1">
      <c r="A44" s="10" t="s">
        <v>79</v>
      </c>
      <c r="B44" s="14" t="s">
        <v>80</v>
      </c>
      <c r="C44" s="34">
        <f t="shared" si="0"/>
        <v>4873168</v>
      </c>
      <c r="D44" s="35">
        <v>28035</v>
      </c>
      <c r="E44" s="35">
        <v>169152</v>
      </c>
      <c r="F44" s="35">
        <v>0</v>
      </c>
      <c r="G44" s="35">
        <v>1017947</v>
      </c>
      <c r="H44" s="35">
        <v>1307558</v>
      </c>
      <c r="I44" s="35">
        <v>1011380</v>
      </c>
      <c r="J44" s="35">
        <v>783701</v>
      </c>
      <c r="K44" s="35">
        <v>555395</v>
      </c>
      <c r="L44" s="35">
        <v>0</v>
      </c>
    </row>
    <row r="45" spans="1:12" ht="18" customHeight="1">
      <c r="A45" s="10" t="s">
        <v>81</v>
      </c>
      <c r="B45" s="14" t="s">
        <v>82</v>
      </c>
      <c r="C45" s="34">
        <f t="shared" si="0"/>
        <v>359492</v>
      </c>
      <c r="D45" s="35">
        <v>0</v>
      </c>
      <c r="E45" s="35">
        <v>33682</v>
      </c>
      <c r="F45" s="35">
        <v>0</v>
      </c>
      <c r="G45" s="35">
        <v>38269</v>
      </c>
      <c r="H45" s="35">
        <v>517</v>
      </c>
      <c r="I45" s="35">
        <v>156443</v>
      </c>
      <c r="J45" s="35">
        <v>77809</v>
      </c>
      <c r="K45" s="35">
        <v>52772</v>
      </c>
      <c r="L45" s="35">
        <v>0</v>
      </c>
    </row>
    <row r="46" spans="1:12" ht="18" customHeight="1">
      <c r="A46" s="10" t="s">
        <v>83</v>
      </c>
      <c r="B46" s="14" t="s">
        <v>84</v>
      </c>
      <c r="C46" s="34">
        <f t="shared" si="0"/>
        <v>71980</v>
      </c>
      <c r="D46" s="35">
        <v>0</v>
      </c>
      <c r="E46" s="35">
        <v>32108</v>
      </c>
      <c r="F46" s="35">
        <v>0</v>
      </c>
      <c r="G46" s="35">
        <v>0</v>
      </c>
      <c r="H46" s="35">
        <v>39872</v>
      </c>
      <c r="I46" s="35">
        <v>0</v>
      </c>
      <c r="J46" s="35">
        <v>0</v>
      </c>
      <c r="K46" s="35">
        <v>0</v>
      </c>
      <c r="L46" s="35">
        <v>0</v>
      </c>
    </row>
    <row r="47" spans="1:12" ht="18" customHeight="1">
      <c r="A47" s="10" t="s">
        <v>85</v>
      </c>
      <c r="B47" s="14" t="s">
        <v>86</v>
      </c>
      <c r="C47" s="34">
        <f t="shared" si="0"/>
        <v>991894</v>
      </c>
      <c r="D47" s="35">
        <v>76831</v>
      </c>
      <c r="E47" s="35">
        <v>112589</v>
      </c>
      <c r="F47" s="35">
        <v>0</v>
      </c>
      <c r="G47" s="35">
        <v>328667</v>
      </c>
      <c r="H47" s="35">
        <v>131861</v>
      </c>
      <c r="I47" s="35">
        <v>325006</v>
      </c>
      <c r="J47" s="35">
        <v>16940</v>
      </c>
      <c r="K47" s="35">
        <v>0</v>
      </c>
      <c r="L47" s="35">
        <v>0</v>
      </c>
    </row>
    <row r="48" spans="1:12" s="38" customFormat="1" ht="54" customHeight="1">
      <c r="A48" s="15" t="s">
        <v>87</v>
      </c>
      <c r="B48" s="16" t="s">
        <v>88</v>
      </c>
      <c r="C48" s="36">
        <f t="shared" si="0"/>
        <v>37284823</v>
      </c>
      <c r="D48" s="37">
        <v>1424320</v>
      </c>
      <c r="E48" s="37">
        <v>1392253</v>
      </c>
      <c r="F48" s="37">
        <v>12711944</v>
      </c>
      <c r="G48" s="37">
        <v>4632364</v>
      </c>
      <c r="H48" s="37">
        <v>5334485</v>
      </c>
      <c r="I48" s="37">
        <v>2731904</v>
      </c>
      <c r="J48" s="37">
        <v>1822552</v>
      </c>
      <c r="K48" s="37">
        <v>7235001</v>
      </c>
      <c r="L48" s="35">
        <v>0</v>
      </c>
    </row>
    <row r="49" spans="1:12" ht="18" customHeight="1">
      <c r="A49" s="10" t="s">
        <v>89</v>
      </c>
      <c r="B49" s="14" t="s">
        <v>90</v>
      </c>
      <c r="C49" s="34">
        <f t="shared" si="0"/>
        <v>1509023</v>
      </c>
      <c r="D49" s="35">
        <v>0</v>
      </c>
      <c r="E49" s="35">
        <v>128892</v>
      </c>
      <c r="F49" s="35">
        <v>860052</v>
      </c>
      <c r="G49" s="35">
        <v>244666</v>
      </c>
      <c r="H49" s="35">
        <v>0</v>
      </c>
      <c r="I49" s="35">
        <v>170780</v>
      </c>
      <c r="J49" s="35">
        <v>13571</v>
      </c>
      <c r="K49" s="35">
        <v>91062</v>
      </c>
      <c r="L49" s="35">
        <v>0</v>
      </c>
    </row>
    <row r="50" spans="1:12" ht="18" customHeight="1">
      <c r="A50" s="10" t="s">
        <v>91</v>
      </c>
      <c r="B50" s="14" t="s">
        <v>92</v>
      </c>
      <c r="C50" s="34">
        <f t="shared" si="0"/>
        <v>236899</v>
      </c>
      <c r="D50" s="35">
        <v>0</v>
      </c>
      <c r="E50" s="35">
        <v>27583</v>
      </c>
      <c r="F50" s="35">
        <v>0</v>
      </c>
      <c r="G50" s="35">
        <v>52194</v>
      </c>
      <c r="H50" s="35">
        <v>0</v>
      </c>
      <c r="I50" s="35">
        <v>72437</v>
      </c>
      <c r="J50" s="35">
        <v>0</v>
      </c>
      <c r="K50" s="35">
        <v>84685</v>
      </c>
      <c r="L50" s="35">
        <v>0</v>
      </c>
    </row>
    <row r="51" spans="1:12" ht="18" customHeight="1">
      <c r="A51" s="60" t="s">
        <v>93</v>
      </c>
      <c r="B51" s="61" t="s">
        <v>94</v>
      </c>
      <c r="C51" s="62">
        <f t="shared" si="0"/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</row>
    <row r="52" spans="1:11" ht="15" customHeight="1">
      <c r="A52" s="40" t="s">
        <v>114</v>
      </c>
      <c r="B52" s="24"/>
      <c r="C52" s="24"/>
      <c r="D52" s="20"/>
      <c r="E52" s="41"/>
      <c r="F52" s="20"/>
      <c r="G52" s="20"/>
      <c r="H52" s="20"/>
      <c r="I52" s="20"/>
      <c r="J52" s="20"/>
      <c r="K52" s="20"/>
    </row>
    <row r="53" spans="1:11" ht="15" customHeight="1">
      <c r="A53" s="23" t="s">
        <v>122</v>
      </c>
      <c r="B53" s="24"/>
      <c r="C53" s="24"/>
      <c r="D53" s="20"/>
      <c r="E53" s="41"/>
      <c r="F53" s="20"/>
      <c r="G53" s="20"/>
      <c r="H53" s="20"/>
      <c r="I53" s="20"/>
      <c r="J53" s="20"/>
      <c r="K53" s="20"/>
    </row>
    <row r="54" spans="1:12" ht="17.25">
      <c r="A54" s="26"/>
      <c r="B54" s="27"/>
      <c r="C54" s="24">
        <f>SUM(C5:C51)</f>
        <v>47340725</v>
      </c>
      <c r="D54" s="29"/>
      <c r="E54" s="27"/>
      <c r="F54" s="26"/>
      <c r="G54" s="27"/>
      <c r="H54" s="27"/>
      <c r="I54" s="27"/>
      <c r="J54" s="27"/>
      <c r="K54" s="27"/>
      <c r="L54" s="27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2009-02-16T05:46:32Z</cp:lastPrinted>
  <dcterms:created xsi:type="dcterms:W3CDTF">2008-03-26T05:12:41Z</dcterms:created>
  <dcterms:modified xsi:type="dcterms:W3CDTF">2009-02-20T05:23:21Z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