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4940" windowHeight="9450" activeTab="1"/>
  </bookViews>
  <sheets>
    <sheet name="250A" sheetId="1" r:id="rId1"/>
    <sheet name="250B" sheetId="2" r:id="rId2"/>
  </sheets>
  <definedNames>
    <definedName name="_xlnm.Print_Area" localSheetId="0">'250A'!$A$1:$K$12</definedName>
    <definedName name="_xlnm.Print_Area" localSheetId="1">'250B'!$A$1:$J$33</definedName>
  </definedNames>
  <calcPr fullCalcOnLoad="1"/>
</workbook>
</file>

<file path=xl/sharedStrings.xml><?xml version="1.0" encoding="utf-8"?>
<sst xmlns="http://schemas.openxmlformats.org/spreadsheetml/2006/main" count="83" uniqueCount="64">
  <si>
    <t xml:space="preserve"> (単位  件、千円)</t>
  </si>
  <si>
    <t>甲　　　　　　　号</t>
  </si>
  <si>
    <t>乙　　　　号</t>
  </si>
  <si>
    <t>総　　　数</t>
  </si>
  <si>
    <t>不動産登記</t>
  </si>
  <si>
    <t>商業法人等の登記</t>
  </si>
  <si>
    <t>その他の登記</t>
  </si>
  <si>
    <t>謄抄本・閲覧・証明等</t>
  </si>
  <si>
    <t>件　数</t>
  </si>
  <si>
    <t>登録免許税</t>
  </si>
  <si>
    <t>手数料</t>
  </si>
  <si>
    <t>資料：大分地方法務局</t>
  </si>
  <si>
    <t xml:space="preserve"> (単位  件)</t>
  </si>
  <si>
    <t>総　数</t>
  </si>
  <si>
    <t>その他の</t>
  </si>
  <si>
    <t>合名会社</t>
  </si>
  <si>
    <t>合資会社</t>
  </si>
  <si>
    <t>株式会社</t>
  </si>
  <si>
    <t>計</t>
  </si>
  <si>
    <t>法 人 等</t>
  </si>
  <si>
    <t>総数</t>
  </si>
  <si>
    <t>設立</t>
  </si>
  <si>
    <t>…</t>
  </si>
  <si>
    <t>合併による設立</t>
  </si>
  <si>
    <t>組織変更による設立</t>
  </si>
  <si>
    <t>支店設置</t>
  </si>
  <si>
    <t>本店又は支店の移転</t>
  </si>
  <si>
    <t>資本の増加</t>
  </si>
  <si>
    <t>転換社債</t>
  </si>
  <si>
    <t>解散</t>
  </si>
  <si>
    <t>合併による解散</t>
  </si>
  <si>
    <t>組織変更による解散</t>
  </si>
  <si>
    <t>会社の継続</t>
  </si>
  <si>
    <t>会社の整理・会社更正</t>
  </si>
  <si>
    <t>清算人に関する登記</t>
  </si>
  <si>
    <t>特別清算</t>
  </si>
  <si>
    <t>清算の結了</t>
  </si>
  <si>
    <t>登記事項の変更</t>
  </si>
  <si>
    <t>登記事項の更正</t>
  </si>
  <si>
    <t>登記事項の消滅廃止又は抹消</t>
  </si>
  <si>
    <t>その他</t>
  </si>
  <si>
    <t>年   次</t>
  </si>
  <si>
    <t>種        類</t>
  </si>
  <si>
    <t>会　　　　　　　　社</t>
  </si>
  <si>
    <t>合同会社</t>
  </si>
  <si>
    <t>会社分割による設立</t>
  </si>
  <si>
    <t>商号変更による設立</t>
  </si>
  <si>
    <t>破産、民事再生に関する登記</t>
  </si>
  <si>
    <t>商号変更による解散</t>
  </si>
  <si>
    <t>平成18年</t>
  </si>
  <si>
    <t>種類変更による解散</t>
  </si>
  <si>
    <t>合併による資本の増加</t>
  </si>
  <si>
    <t>種類変更による設立</t>
  </si>
  <si>
    <t>特例有限会社</t>
  </si>
  <si>
    <t>平　　成　　19　　年</t>
  </si>
  <si>
    <t>250.登記</t>
  </si>
  <si>
    <t>A．総括</t>
  </si>
  <si>
    <t>平成14年</t>
  </si>
  <si>
    <t xml:space="preserve">  15</t>
  </si>
  <si>
    <t xml:space="preserve">  16</t>
  </si>
  <si>
    <t xml:space="preserve">  17</t>
  </si>
  <si>
    <t xml:space="preserve">  18</t>
  </si>
  <si>
    <t xml:space="preserve">  19</t>
  </si>
  <si>
    <t>B．商業法人　　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</si>
</sst>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0_ "/>
    <numFmt numFmtId="179" formatCode="#,##0.0_ "/>
    <numFmt numFmtId="180" formatCode="#,##0.0_ ;[Red]\-#,##0.0\ "/>
    <numFmt numFmtId="181" formatCode="#,##0_ ;[Red]\-#,##0\ "/>
    <numFmt numFmtId="182" formatCode="[&lt;=999]000;000\-00"/>
    <numFmt numFmtId="183" formatCode="#,##0_ "/>
    <numFmt numFmtId="184" formatCode="_ * #,##0.0_ ;_ * \-#,##0.0_ ;_ * &quot;-&quot;_ ;_ @_ "/>
    <numFmt numFmtId="185" formatCode="_ * #,##0.00_ ;_ * \-#,##0.00_ ;_ * &quot;-&quot;_ ;_ @_ "/>
    <numFmt numFmtId="186" formatCode="_ * #,##0.000_ ;_ * \-#,##0.000_ ;_ * &quot;-&quot;_ ;_ @_ "/>
    <numFmt numFmtId="187" formatCode="#,##0.0;[Red]#,##0.0"/>
    <numFmt numFmtId="188" formatCode="#,##0.00;[Red]#,##0.00"/>
  </numFmts>
  <fonts count="41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sz val="10"/>
      <color indexed="12"/>
      <name val="ＭＳ ゴシック"/>
      <family val="3"/>
    </font>
    <font>
      <sz val="10"/>
      <name val="ＭＳ ゴシック"/>
      <family val="3"/>
    </font>
    <font>
      <sz val="9"/>
      <name val="ＭＳ 明朝"/>
      <family val="1"/>
    </font>
    <font>
      <sz val="9"/>
      <name val="ＭＳ Ｐゴシック"/>
      <family val="3"/>
    </font>
    <font>
      <sz val="8"/>
      <name val="ＭＳ 明朝"/>
      <family val="1"/>
    </font>
    <font>
      <sz val="10"/>
      <color indexed="12"/>
      <name val="ＭＳ 明朝"/>
      <family val="1"/>
    </font>
    <font>
      <sz val="11"/>
      <color indexed="12"/>
      <name val="ＭＳ Ｐ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1"/>
      <color indexed="62"/>
      <name val="ＭＳ ゴシック"/>
      <family val="3"/>
    </font>
    <font>
      <sz val="10"/>
      <color indexed="8"/>
      <name val="ＭＳ 明朝"/>
      <family val="1"/>
    </font>
    <font>
      <sz val="10"/>
      <color indexed="62"/>
      <name val="ＭＳ 明朝"/>
      <family val="1"/>
    </font>
    <font>
      <sz val="11"/>
      <color indexed="62"/>
      <name val="ＭＳ Ｐゴシック"/>
      <family val="3"/>
    </font>
    <font>
      <sz val="9"/>
      <color indexed="8"/>
      <name val="ＭＳ 明朝"/>
      <family val="1"/>
    </font>
    <font>
      <sz val="10"/>
      <color indexed="1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0" borderId="1" applyNumberFormat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30" fillId="0" borderId="3" applyNumberFormat="0" applyFill="0" applyAlignment="0" applyProtection="0"/>
    <xf numFmtId="0" fontId="31" fillId="3" borderId="0" applyNumberFormat="0" applyBorder="0" applyAlignment="0" applyProtection="0"/>
    <xf numFmtId="0" fontId="32" fillId="23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3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0" fontId="22" fillId="7" borderId="4" applyNumberFormat="0" applyAlignment="0" applyProtection="0"/>
    <xf numFmtId="0" fontId="6" fillId="0" borderId="0" applyNumberFormat="0" applyFill="0" applyBorder="0" applyAlignment="0" applyProtection="0"/>
    <xf numFmtId="0" fontId="40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7" fillId="0" borderId="0" xfId="0" applyFont="1" applyAlignment="1">
      <alignment/>
    </xf>
    <xf numFmtId="0" fontId="5" fillId="0" borderId="10" xfId="0" applyFont="1" applyBorder="1" applyAlignment="1" applyProtection="1">
      <alignment horizontal="left"/>
      <protection/>
    </xf>
    <xf numFmtId="0" fontId="7" fillId="0" borderId="10" xfId="0" applyFont="1" applyBorder="1" applyAlignment="1">
      <alignment/>
    </xf>
    <xf numFmtId="0" fontId="5" fillId="0" borderId="11" xfId="0" applyFont="1" applyBorder="1" applyAlignment="1" applyProtection="1">
      <alignment horizontal="distributed"/>
      <protection/>
    </xf>
    <xf numFmtId="0" fontId="5" fillId="0" borderId="12" xfId="0" applyFont="1" applyBorder="1" applyAlignment="1" applyProtection="1">
      <alignment horizontal="centerContinuous"/>
      <protection/>
    </xf>
    <xf numFmtId="0" fontId="5" fillId="0" borderId="13" xfId="0" applyFont="1" applyBorder="1" applyAlignment="1" applyProtection="1">
      <alignment horizontal="centerContinuous"/>
      <protection/>
    </xf>
    <xf numFmtId="0" fontId="5" fillId="0" borderId="14" xfId="0" applyFont="1" applyBorder="1" applyAlignment="1" applyProtection="1">
      <alignment horizontal="centerContinuous"/>
      <protection/>
    </xf>
    <xf numFmtId="0" fontId="5" fillId="0" borderId="15" xfId="0" applyFont="1" applyBorder="1" applyAlignment="1" applyProtection="1">
      <alignment horizontal="centerContinuous"/>
      <protection/>
    </xf>
    <xf numFmtId="0" fontId="5" fillId="0" borderId="0" xfId="0" applyFont="1" applyAlignment="1">
      <alignment/>
    </xf>
    <xf numFmtId="0" fontId="5" fillId="0" borderId="16" xfId="0" applyFont="1" applyBorder="1" applyAlignment="1" applyProtection="1">
      <alignment horizontal="centerContinuous" vertical="center"/>
      <protection/>
    </xf>
    <xf numFmtId="0" fontId="5" fillId="0" borderId="12" xfId="0" applyFont="1" applyBorder="1" applyAlignment="1" applyProtection="1">
      <alignment horizontal="centerContinuous" vertical="center"/>
      <protection/>
    </xf>
    <xf numFmtId="0" fontId="5" fillId="0" borderId="17" xfId="0" applyFont="1" applyBorder="1" applyAlignment="1" applyProtection="1">
      <alignment horizontal="centerContinuous" vertical="center"/>
      <protection/>
    </xf>
    <xf numFmtId="0" fontId="5" fillId="0" borderId="18" xfId="0" applyFont="1" applyBorder="1" applyAlignment="1" applyProtection="1">
      <alignment horizontal="centerContinuous" vertical="center"/>
      <protection/>
    </xf>
    <xf numFmtId="0" fontId="5" fillId="0" borderId="18" xfId="0" applyFont="1" applyBorder="1" applyAlignment="1">
      <alignment horizontal="center" vertical="center"/>
    </xf>
    <xf numFmtId="41" fontId="5" fillId="0" borderId="0" xfId="49" applyNumberFormat="1" applyFont="1" applyBorder="1" applyAlignment="1">
      <alignment/>
    </xf>
    <xf numFmtId="41" fontId="5" fillId="0" borderId="19" xfId="49" applyNumberFormat="1" applyFont="1" applyBorder="1" applyAlignment="1">
      <alignment/>
    </xf>
    <xf numFmtId="0" fontId="9" fillId="0" borderId="0" xfId="0" applyFont="1" applyAlignment="1">
      <alignment/>
    </xf>
    <xf numFmtId="0" fontId="12" fillId="0" borderId="15" xfId="0" applyFont="1" applyBorder="1" applyAlignment="1">
      <alignment horizontal="centerContinuous" vertical="center"/>
    </xf>
    <xf numFmtId="0" fontId="13" fillId="0" borderId="14" xfId="0" applyFont="1" applyBorder="1" applyAlignment="1">
      <alignment horizontal="centerContinuous" vertical="center"/>
    </xf>
    <xf numFmtId="0" fontId="0" fillId="0" borderId="0" xfId="0" applyAlignment="1">
      <alignment vertical="center"/>
    </xf>
    <xf numFmtId="0" fontId="12" fillId="0" borderId="19" xfId="0" applyFont="1" applyBorder="1" applyAlignment="1" applyProtection="1">
      <alignment horizontal="center" vertical="center"/>
      <protection/>
    </xf>
    <xf numFmtId="0" fontId="12" fillId="0" borderId="18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1" fillId="0" borderId="0" xfId="0" applyFont="1" applyAlignment="1">
      <alignment horizontal="distributed"/>
    </xf>
    <xf numFmtId="41" fontId="11" fillId="0" borderId="19" xfId="49" applyNumberFormat="1" applyFont="1" applyBorder="1" applyAlignment="1">
      <alignment/>
    </xf>
    <xf numFmtId="41" fontId="11" fillId="0" borderId="0" xfId="49" applyNumberFormat="1" applyFont="1" applyAlignment="1">
      <alignment/>
    </xf>
    <xf numFmtId="41" fontId="10" fillId="0" borderId="0" xfId="49" applyNumberFormat="1" applyFont="1" applyAlignment="1">
      <alignment/>
    </xf>
    <xf numFmtId="0" fontId="5" fillId="0" borderId="0" xfId="0" applyFont="1" applyAlignment="1">
      <alignment horizontal="distributed"/>
    </xf>
    <xf numFmtId="41" fontId="5" fillId="0" borderId="0" xfId="49" applyNumberFormat="1" applyFont="1" applyAlignment="1">
      <alignment/>
    </xf>
    <xf numFmtId="41" fontId="15" fillId="0" borderId="0" xfId="49" applyNumberFormat="1" applyFont="1" applyAlignment="1">
      <alignment/>
    </xf>
    <xf numFmtId="41" fontId="15" fillId="0" borderId="0" xfId="49" applyNumberFormat="1" applyFont="1" applyAlignment="1">
      <alignment horizontal="right"/>
    </xf>
    <xf numFmtId="41" fontId="7" fillId="0" borderId="0" xfId="0" applyNumberFormat="1" applyFont="1" applyAlignment="1">
      <alignment/>
    </xf>
    <xf numFmtId="41" fontId="5" fillId="0" borderId="19" xfId="49" applyNumberFormat="1" applyFont="1" applyBorder="1" applyAlignment="1">
      <alignment horizontal="right"/>
    </xf>
    <xf numFmtId="41" fontId="15" fillId="0" borderId="0" xfId="49" applyNumberFormat="1" applyFont="1" applyBorder="1" applyAlignment="1">
      <alignment/>
    </xf>
    <xf numFmtId="41" fontId="5" fillId="0" borderId="19" xfId="0" applyNumberFormat="1" applyFont="1" applyBorder="1" applyAlignment="1">
      <alignment/>
    </xf>
    <xf numFmtId="41" fontId="15" fillId="0" borderId="0" xfId="0" applyNumberFormat="1" applyFont="1" applyAlignment="1">
      <alignment/>
    </xf>
    <xf numFmtId="0" fontId="5" fillId="0" borderId="16" xfId="0" applyFont="1" applyBorder="1" applyAlignment="1">
      <alignment horizontal="distributed"/>
    </xf>
    <xf numFmtId="41" fontId="5" fillId="0" borderId="18" xfId="0" applyNumberFormat="1" applyFont="1" applyBorder="1" applyAlignment="1">
      <alignment/>
    </xf>
    <xf numFmtId="41" fontId="15" fillId="0" borderId="16" xfId="0" applyNumberFormat="1" applyFont="1" applyBorder="1" applyAlignment="1">
      <alignment/>
    </xf>
    <xf numFmtId="41" fontId="5" fillId="0" borderId="16" xfId="49" applyNumberFormat="1" applyFont="1" applyBorder="1" applyAlignment="1">
      <alignment/>
    </xf>
    <xf numFmtId="41" fontId="15" fillId="0" borderId="16" xfId="0" applyNumberFormat="1" applyFont="1" applyBorder="1" applyAlignment="1">
      <alignment horizontal="right"/>
    </xf>
    <xf numFmtId="0" fontId="16" fillId="0" borderId="0" xfId="0" applyFont="1" applyAlignment="1">
      <alignment/>
    </xf>
    <xf numFmtId="0" fontId="18" fillId="0" borderId="14" xfId="0" applyFont="1" applyBorder="1" applyAlignment="1">
      <alignment horizontal="centerContinuous" vertical="center"/>
    </xf>
    <xf numFmtId="0" fontId="19" fillId="0" borderId="0" xfId="0" applyFont="1" applyAlignment="1">
      <alignment/>
    </xf>
    <xf numFmtId="0" fontId="20" fillId="0" borderId="0" xfId="0" applyFont="1" applyAlignment="1">
      <alignment horizontal="distributed"/>
    </xf>
    <xf numFmtId="0" fontId="21" fillId="0" borderId="0" xfId="0" applyFont="1" applyAlignment="1">
      <alignment horizontal="distributed"/>
    </xf>
    <xf numFmtId="41" fontId="21" fillId="0" borderId="19" xfId="0" applyNumberFormat="1" applyFont="1" applyBorder="1" applyAlignment="1">
      <alignment/>
    </xf>
    <xf numFmtId="41" fontId="21" fillId="0" borderId="0" xfId="0" applyNumberFormat="1" applyFont="1" applyAlignment="1">
      <alignment/>
    </xf>
    <xf numFmtId="41" fontId="21" fillId="0" borderId="0" xfId="49" applyNumberFormat="1" applyFont="1" applyAlignment="1">
      <alignment/>
    </xf>
    <xf numFmtId="41" fontId="21" fillId="0" borderId="0" xfId="49" applyNumberFormat="1" applyFont="1" applyAlignment="1">
      <alignment horizontal="right"/>
    </xf>
    <xf numFmtId="0" fontId="22" fillId="0" borderId="0" xfId="0" applyFont="1" applyAlignment="1">
      <alignment/>
    </xf>
    <xf numFmtId="41" fontId="21" fillId="0" borderId="19" xfId="49" applyNumberFormat="1" applyFont="1" applyBorder="1" applyAlignment="1">
      <alignment horizontal="right"/>
    </xf>
    <xf numFmtId="0" fontId="23" fillId="0" borderId="18" xfId="0" applyFont="1" applyBorder="1" applyAlignment="1">
      <alignment horizontal="center" vertical="center" shrinkToFit="1"/>
    </xf>
    <xf numFmtId="0" fontId="23" fillId="0" borderId="18" xfId="0" applyFont="1" applyBorder="1" applyAlignment="1">
      <alignment horizontal="center" vertical="center"/>
    </xf>
    <xf numFmtId="41" fontId="11" fillId="0" borderId="0" xfId="49" applyNumberFormat="1" applyFont="1" applyBorder="1" applyAlignment="1">
      <alignment/>
    </xf>
    <xf numFmtId="41" fontId="24" fillId="0" borderId="18" xfId="49" applyNumberFormat="1" applyFont="1" applyBorder="1" applyAlignment="1">
      <alignment/>
    </xf>
    <xf numFmtId="41" fontId="24" fillId="0" borderId="16" xfId="49" applyNumberFormat="1" applyFont="1" applyBorder="1" applyAlignment="1">
      <alignment/>
    </xf>
    <xf numFmtId="41" fontId="10" fillId="0" borderId="0" xfId="49" applyNumberFormat="1" applyFont="1" applyBorder="1" applyAlignment="1">
      <alignment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20" xfId="0" applyFont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center"/>
      <protection/>
    </xf>
    <xf numFmtId="0" fontId="17" fillId="0" borderId="10" xfId="0" applyFont="1" applyBorder="1" applyAlignment="1">
      <alignment horizontal="center" vertical="top"/>
    </xf>
    <xf numFmtId="41" fontId="15" fillId="0" borderId="0" xfId="49" applyNumberFormat="1" applyFont="1" applyAlignment="1">
      <alignment horizontal="center" vertical="center"/>
    </xf>
    <xf numFmtId="0" fontId="15" fillId="0" borderId="0" xfId="0" applyFont="1" applyAlignment="1">
      <alignment horizontal="left"/>
    </xf>
    <xf numFmtId="0" fontId="12" fillId="0" borderId="12" xfId="0" applyFont="1" applyBorder="1" applyAlignment="1" applyProtection="1">
      <alignment horizontal="center" vertical="center"/>
      <protection/>
    </xf>
    <xf numFmtId="0" fontId="12" fillId="0" borderId="13" xfId="0" applyFont="1" applyBorder="1" applyAlignment="1" applyProtection="1">
      <alignment horizontal="center" vertical="center"/>
      <protection/>
    </xf>
    <xf numFmtId="0" fontId="12" fillId="0" borderId="17" xfId="0" applyFont="1" applyBorder="1" applyAlignment="1" applyProtection="1">
      <alignment horizontal="center" vertical="center"/>
      <protection/>
    </xf>
    <xf numFmtId="0" fontId="12" fillId="0" borderId="21" xfId="0" applyFont="1" applyBorder="1" applyAlignment="1" applyProtection="1">
      <alignment horizontal="center" vertical="center"/>
      <protection/>
    </xf>
    <xf numFmtId="0" fontId="12" fillId="0" borderId="11" xfId="0" applyFont="1" applyBorder="1" applyAlignment="1" applyProtection="1">
      <alignment horizontal="center" vertical="center"/>
      <protection/>
    </xf>
    <xf numFmtId="0" fontId="12" fillId="0" borderId="20" xfId="0" applyFont="1" applyBorder="1" applyAlignment="1" applyProtection="1">
      <alignment horizontal="center" vertical="center"/>
      <protection/>
    </xf>
    <xf numFmtId="0" fontId="12" fillId="0" borderId="22" xfId="0" applyFont="1" applyBorder="1" applyAlignment="1" applyProtection="1">
      <alignment horizontal="center" vertical="center"/>
      <protection/>
    </xf>
    <xf numFmtId="0" fontId="12" fillId="0" borderId="23" xfId="0" applyFont="1" applyBorder="1" applyAlignment="1" applyProtection="1">
      <alignment horizontal="center" vertical="center"/>
      <protection/>
    </xf>
    <xf numFmtId="0" fontId="12" fillId="0" borderId="24" xfId="0" applyFont="1" applyBorder="1" applyAlignment="1" applyProtection="1">
      <alignment horizontal="center" vertical="center"/>
      <protection/>
    </xf>
    <xf numFmtId="0" fontId="12" fillId="0" borderId="25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 quotePrefix="1">
      <alignment horizontal="center"/>
      <protection locked="0"/>
    </xf>
    <xf numFmtId="49" fontId="5" fillId="0" borderId="11" xfId="0" applyNumberFormat="1" applyFont="1" applyBorder="1" applyAlignment="1" applyProtection="1">
      <alignment horizontal="center"/>
      <protection locked="0"/>
    </xf>
    <xf numFmtId="49" fontId="10" fillId="0" borderId="11" xfId="0" applyNumberFormat="1" applyFont="1" applyBorder="1" applyAlignment="1" applyProtection="1">
      <alignment horizontal="center"/>
      <protection locked="0"/>
    </xf>
    <xf numFmtId="49" fontId="24" fillId="0" borderId="20" xfId="0" applyNumberFormat="1" applyFont="1" applyBorder="1" applyAlignment="1" applyProtection="1">
      <alignment horizont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統計年鑑書式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"/>
  <sheetViews>
    <sheetView view="pageBreakPreview" zoomScaleSheetLayoutView="100" zoomScalePageLayoutView="0" workbookViewId="0" topLeftCell="A1">
      <selection activeCell="A1" sqref="A1:K1"/>
    </sheetView>
  </sheetViews>
  <sheetFormatPr defaultColWidth="9.00390625" defaultRowHeight="13.5"/>
  <cols>
    <col min="1" max="1" width="15.375" style="0" customWidth="1"/>
    <col min="2" max="2" width="9.125" style="0" customWidth="1"/>
    <col min="3" max="3" width="10.875" style="0" customWidth="1"/>
    <col min="4" max="4" width="8.875" style="0" customWidth="1"/>
    <col min="5" max="5" width="10.75390625" style="0" customWidth="1"/>
    <col min="6" max="6" width="7.875" style="0" customWidth="1"/>
    <col min="7" max="7" width="9.75390625" style="0" customWidth="1"/>
    <col min="8" max="8" width="6.00390625" style="0" bestFit="1" customWidth="1"/>
    <col min="9" max="9" width="10.125" style="0" customWidth="1"/>
    <col min="10" max="10" width="10.875" style="0" customWidth="1"/>
    <col min="11" max="11" width="8.875" style="0" customWidth="1"/>
  </cols>
  <sheetData>
    <row r="1" spans="1:11" s="1" customFormat="1" ht="17.25">
      <c r="A1" s="61" t="s">
        <v>55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8" s="1" customFormat="1" ht="15" customHeight="1" thickBot="1">
      <c r="A2" s="2" t="s">
        <v>0</v>
      </c>
      <c r="B2" s="3"/>
      <c r="C2" s="3"/>
      <c r="D2" s="62" t="s">
        <v>56</v>
      </c>
      <c r="E2" s="62"/>
      <c r="F2" s="62"/>
      <c r="G2" s="62"/>
      <c r="H2" s="3"/>
    </row>
    <row r="3" spans="1:11" s="9" customFormat="1" ht="12.75" thickTop="1">
      <c r="A3" s="4"/>
      <c r="B3" s="5" t="s">
        <v>1</v>
      </c>
      <c r="C3" s="6"/>
      <c r="D3" s="6"/>
      <c r="E3" s="6"/>
      <c r="F3" s="6"/>
      <c r="G3" s="6"/>
      <c r="H3" s="6"/>
      <c r="I3" s="7"/>
      <c r="J3" s="8" t="s">
        <v>2</v>
      </c>
      <c r="K3" s="7"/>
    </row>
    <row r="4" spans="1:11" s="9" customFormat="1" ht="15" customHeight="1">
      <c r="A4" s="59" t="s">
        <v>41</v>
      </c>
      <c r="B4" s="10" t="s">
        <v>3</v>
      </c>
      <c r="C4" s="10"/>
      <c r="D4" s="11" t="s">
        <v>4</v>
      </c>
      <c r="E4" s="12"/>
      <c r="F4" s="11" t="s">
        <v>5</v>
      </c>
      <c r="G4" s="12"/>
      <c r="H4" s="10" t="s">
        <v>6</v>
      </c>
      <c r="I4" s="10"/>
      <c r="J4" s="13" t="s">
        <v>7</v>
      </c>
      <c r="K4" s="10"/>
    </row>
    <row r="5" spans="1:11" s="9" customFormat="1" ht="21.75" customHeight="1">
      <c r="A5" s="60"/>
      <c r="B5" s="14" t="s">
        <v>8</v>
      </c>
      <c r="C5" s="14" t="s">
        <v>9</v>
      </c>
      <c r="D5" s="14" t="s">
        <v>8</v>
      </c>
      <c r="E5" s="14" t="s">
        <v>9</v>
      </c>
      <c r="F5" s="14" t="s">
        <v>8</v>
      </c>
      <c r="G5" s="14" t="s">
        <v>9</v>
      </c>
      <c r="H5" s="14" t="s">
        <v>8</v>
      </c>
      <c r="I5" s="14" t="s">
        <v>9</v>
      </c>
      <c r="J5" s="14" t="s">
        <v>8</v>
      </c>
      <c r="K5" s="14" t="s">
        <v>10</v>
      </c>
    </row>
    <row r="6" spans="1:11" s="1" customFormat="1" ht="15" customHeight="1">
      <c r="A6" s="75" t="s">
        <v>57</v>
      </c>
      <c r="B6" s="15">
        <v>257811</v>
      </c>
      <c r="C6" s="15">
        <v>4651257</v>
      </c>
      <c r="D6" s="15">
        <v>243386</v>
      </c>
      <c r="E6" s="15">
        <v>4356267</v>
      </c>
      <c r="F6" s="15">
        <v>13982</v>
      </c>
      <c r="G6" s="15">
        <v>242290</v>
      </c>
      <c r="H6" s="15">
        <v>443</v>
      </c>
      <c r="I6" s="15">
        <v>52699</v>
      </c>
      <c r="J6" s="15">
        <v>3592587</v>
      </c>
      <c r="K6" s="15">
        <v>879468</v>
      </c>
    </row>
    <row r="7" spans="1:11" s="1" customFormat="1" ht="15" customHeight="1">
      <c r="A7" s="76" t="s">
        <v>58</v>
      </c>
      <c r="B7" s="16">
        <v>219966</v>
      </c>
      <c r="C7" s="15">
        <v>3269852</v>
      </c>
      <c r="D7" s="15">
        <v>204827</v>
      </c>
      <c r="E7" s="15">
        <v>3004153</v>
      </c>
      <c r="F7" s="15">
        <v>14823</v>
      </c>
      <c r="G7" s="15">
        <v>234151</v>
      </c>
      <c r="H7" s="15">
        <v>316</v>
      </c>
      <c r="I7" s="15">
        <v>31547</v>
      </c>
      <c r="J7" s="15">
        <v>3316418</v>
      </c>
      <c r="K7" s="15">
        <v>828411</v>
      </c>
    </row>
    <row r="8" spans="1:11" s="1" customFormat="1" ht="15" customHeight="1">
      <c r="A8" s="76" t="s">
        <v>59</v>
      </c>
      <c r="B8" s="16">
        <v>202805</v>
      </c>
      <c r="C8" s="15">
        <v>3270617</v>
      </c>
      <c r="D8" s="15">
        <v>187886</v>
      </c>
      <c r="E8" s="15">
        <v>2998772</v>
      </c>
      <c r="F8" s="15">
        <v>14582</v>
      </c>
      <c r="G8" s="15">
        <v>223890</v>
      </c>
      <c r="H8" s="15">
        <v>337</v>
      </c>
      <c r="I8" s="15">
        <v>47954</v>
      </c>
      <c r="J8" s="15">
        <v>3032855</v>
      </c>
      <c r="K8" s="15">
        <v>820659</v>
      </c>
    </row>
    <row r="9" spans="1:11" s="1" customFormat="1" ht="15" customHeight="1">
      <c r="A9" s="76" t="s">
        <v>60</v>
      </c>
      <c r="B9" s="15">
        <v>691280</v>
      </c>
      <c r="C9" s="15">
        <v>3282879</v>
      </c>
      <c r="D9" s="15">
        <v>675988</v>
      </c>
      <c r="E9" s="15">
        <v>3027188</v>
      </c>
      <c r="F9" s="15">
        <v>15005</v>
      </c>
      <c r="G9" s="15">
        <v>232074</v>
      </c>
      <c r="H9" s="15">
        <v>287</v>
      </c>
      <c r="I9" s="15">
        <v>23616</v>
      </c>
      <c r="J9" s="15">
        <v>2899951</v>
      </c>
      <c r="K9" s="15">
        <v>830242</v>
      </c>
    </row>
    <row r="10" spans="1:11" s="1" customFormat="1" ht="15" customHeight="1">
      <c r="A10" s="76" t="s">
        <v>61</v>
      </c>
      <c r="B10" s="16">
        <f>SUM(D10,F10,H10)</f>
        <v>197836</v>
      </c>
      <c r="C10" s="15">
        <f>SUM(E10,G10,I10)</f>
        <v>3723297</v>
      </c>
      <c r="D10" s="15">
        <v>182404</v>
      </c>
      <c r="E10" s="15">
        <v>3384766</v>
      </c>
      <c r="F10" s="15">
        <v>15160</v>
      </c>
      <c r="G10" s="15">
        <v>314019</v>
      </c>
      <c r="H10" s="15">
        <v>272</v>
      </c>
      <c r="I10" s="15">
        <v>24512</v>
      </c>
      <c r="J10" s="15">
        <v>2853797</v>
      </c>
      <c r="K10" s="15">
        <v>791243</v>
      </c>
    </row>
    <row r="11" spans="1:11" s="17" customFormat="1" ht="15" customHeight="1">
      <c r="A11" s="77"/>
      <c r="B11" s="25"/>
      <c r="C11" s="55"/>
      <c r="D11" s="58"/>
      <c r="E11" s="58"/>
      <c r="F11" s="58"/>
      <c r="G11" s="58"/>
      <c r="H11" s="58"/>
      <c r="I11" s="58"/>
      <c r="J11" s="58"/>
      <c r="K11" s="58"/>
    </row>
    <row r="12" spans="1:11" s="44" customFormat="1" ht="15" customHeight="1">
      <c r="A12" s="78" t="s">
        <v>62</v>
      </c>
      <c r="B12" s="56">
        <f>SUM(D12,F12,H12)</f>
        <v>184798</v>
      </c>
      <c r="C12" s="57">
        <f>SUM(E12,G12,I12)</f>
        <v>3792025</v>
      </c>
      <c r="D12" s="57">
        <v>170434</v>
      </c>
      <c r="E12" s="57">
        <v>3425089</v>
      </c>
      <c r="F12" s="57">
        <v>14158</v>
      </c>
      <c r="G12" s="57">
        <v>330577</v>
      </c>
      <c r="H12" s="57">
        <v>206</v>
      </c>
      <c r="I12" s="57">
        <v>36359</v>
      </c>
      <c r="J12" s="57">
        <v>2891418</v>
      </c>
      <c r="K12" s="57">
        <v>740664</v>
      </c>
    </row>
    <row r="15" ht="13.5">
      <c r="B15" s="1"/>
    </row>
  </sheetData>
  <sheetProtection/>
  <mergeCells count="3">
    <mergeCell ref="A4:A5"/>
    <mergeCell ref="A1:K1"/>
    <mergeCell ref="D2:G2"/>
  </mergeCells>
  <printOptions horizontalCentered="1"/>
  <pageMargins left="0.3937007874015748" right="0.2" top="0.1968503937007874" bottom="0.3937007874015748" header="0.5118110236220472" footer="0.5118110236220472"/>
  <pageSetup fitToHeight="1" fitToWidth="1" horizontalDpi="300" verticalDpi="3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5.25390625" style="0" customWidth="1"/>
    <col min="2" max="10" width="8.375" style="0" customWidth="1"/>
    <col min="12" max="12" width="9.50390625" style="0" bestFit="1" customWidth="1"/>
  </cols>
  <sheetData>
    <row r="1" spans="1:10" ht="15" customHeight="1" thickBot="1">
      <c r="A1" s="2" t="s">
        <v>12</v>
      </c>
      <c r="B1" s="62" t="s">
        <v>63</v>
      </c>
      <c r="C1" s="62"/>
      <c r="D1" s="62"/>
      <c r="E1" s="62"/>
      <c r="F1" s="62"/>
      <c r="G1" s="62"/>
      <c r="H1" s="62"/>
      <c r="I1" s="62"/>
      <c r="J1" s="62"/>
    </row>
    <row r="2" spans="1:10" s="20" customFormat="1" ht="12.75" customHeight="1" thickTop="1">
      <c r="A2" s="68" t="s">
        <v>42</v>
      </c>
      <c r="B2" s="71" t="s">
        <v>49</v>
      </c>
      <c r="C2" s="18" t="s">
        <v>54</v>
      </c>
      <c r="D2" s="43"/>
      <c r="E2" s="19"/>
      <c r="F2" s="19"/>
      <c r="G2" s="19"/>
      <c r="H2" s="19"/>
      <c r="I2" s="19"/>
      <c r="J2" s="19"/>
    </row>
    <row r="3" spans="1:10" s="20" customFormat="1" ht="13.5">
      <c r="A3" s="69"/>
      <c r="B3" s="72"/>
      <c r="C3" s="74" t="s">
        <v>13</v>
      </c>
      <c r="D3" s="65" t="s">
        <v>43</v>
      </c>
      <c r="E3" s="66"/>
      <c r="F3" s="66"/>
      <c r="G3" s="66"/>
      <c r="H3" s="66"/>
      <c r="I3" s="67"/>
      <c r="J3" s="21" t="s">
        <v>14</v>
      </c>
    </row>
    <row r="4" spans="1:10" s="20" customFormat="1" ht="13.5">
      <c r="A4" s="70"/>
      <c r="B4" s="73"/>
      <c r="C4" s="73"/>
      <c r="D4" s="22" t="s">
        <v>15</v>
      </c>
      <c r="E4" s="22" t="s">
        <v>16</v>
      </c>
      <c r="F4" s="22" t="s">
        <v>17</v>
      </c>
      <c r="G4" s="53" t="s">
        <v>53</v>
      </c>
      <c r="H4" s="54" t="s">
        <v>44</v>
      </c>
      <c r="I4" s="23" t="s">
        <v>18</v>
      </c>
      <c r="J4" s="22" t="s">
        <v>19</v>
      </c>
    </row>
    <row r="5" spans="1:10" s="17" customFormat="1" ht="22.5" customHeight="1">
      <c r="A5" s="24" t="s">
        <v>20</v>
      </c>
      <c r="B5" s="25">
        <v>15160</v>
      </c>
      <c r="C5" s="26">
        <f>SUM(I5+J5)</f>
        <v>14158</v>
      </c>
      <c r="D5" s="26">
        <f aca="true" t="shared" si="0" ref="D5:I5">SUM(D6:D31)</f>
        <v>5</v>
      </c>
      <c r="E5" s="26">
        <f t="shared" si="0"/>
        <v>83</v>
      </c>
      <c r="F5" s="26">
        <f t="shared" si="0"/>
        <v>6768</v>
      </c>
      <c r="G5" s="26">
        <f t="shared" si="0"/>
        <v>3522</v>
      </c>
      <c r="H5" s="26">
        <f t="shared" si="0"/>
        <v>67</v>
      </c>
      <c r="I5" s="26">
        <f t="shared" si="0"/>
        <v>10445</v>
      </c>
      <c r="J5" s="27">
        <f>SUM(J6:J31)</f>
        <v>3713</v>
      </c>
    </row>
    <row r="6" spans="1:10" ht="17.25" customHeight="1">
      <c r="A6" s="28" t="s">
        <v>21</v>
      </c>
      <c r="B6" s="16">
        <v>796</v>
      </c>
      <c r="C6" s="29">
        <f aca="true" t="shared" si="1" ref="C6:C31">+I6</f>
        <v>600</v>
      </c>
      <c r="D6" s="30">
        <v>1</v>
      </c>
      <c r="E6" s="30">
        <v>1</v>
      </c>
      <c r="F6" s="30">
        <v>557</v>
      </c>
      <c r="G6" s="30">
        <v>0</v>
      </c>
      <c r="H6" s="30">
        <v>41</v>
      </c>
      <c r="I6" s="29">
        <f aca="true" t="shared" si="2" ref="I6:I31">SUM(D6:H6)</f>
        <v>600</v>
      </c>
      <c r="J6" s="31">
        <v>180</v>
      </c>
    </row>
    <row r="7" spans="1:12" s="1" customFormat="1" ht="13.5">
      <c r="A7" s="28" t="s">
        <v>23</v>
      </c>
      <c r="B7" s="16">
        <v>0</v>
      </c>
      <c r="C7" s="29">
        <f t="shared" si="1"/>
        <v>0</v>
      </c>
      <c r="D7" s="30">
        <v>0</v>
      </c>
      <c r="E7" s="30">
        <v>0</v>
      </c>
      <c r="F7" s="30">
        <v>0</v>
      </c>
      <c r="G7" s="30">
        <v>0</v>
      </c>
      <c r="H7" s="30">
        <v>0</v>
      </c>
      <c r="I7" s="29">
        <f t="shared" si="2"/>
        <v>0</v>
      </c>
      <c r="J7" s="63">
        <v>1</v>
      </c>
      <c r="L7" s="32"/>
    </row>
    <row r="8" spans="1:10" ht="13.5">
      <c r="A8" s="28" t="s">
        <v>24</v>
      </c>
      <c r="B8" s="16">
        <v>18</v>
      </c>
      <c r="C8" s="29">
        <f t="shared" si="1"/>
        <v>7</v>
      </c>
      <c r="D8" s="30">
        <v>0</v>
      </c>
      <c r="E8" s="30">
        <v>0</v>
      </c>
      <c r="F8" s="30">
        <v>6</v>
      </c>
      <c r="G8" s="30">
        <v>0</v>
      </c>
      <c r="H8" s="30">
        <v>1</v>
      </c>
      <c r="I8" s="29">
        <f t="shared" si="2"/>
        <v>7</v>
      </c>
      <c r="J8" s="63"/>
    </row>
    <row r="9" spans="1:10" ht="13.5">
      <c r="A9" s="45" t="s">
        <v>45</v>
      </c>
      <c r="B9" s="33">
        <v>3</v>
      </c>
      <c r="C9" s="29">
        <f t="shared" si="1"/>
        <v>3</v>
      </c>
      <c r="D9" s="30">
        <v>0</v>
      </c>
      <c r="E9" s="30">
        <v>0</v>
      </c>
      <c r="F9" s="30">
        <v>3</v>
      </c>
      <c r="G9" s="30">
        <v>0</v>
      </c>
      <c r="H9" s="30">
        <v>0</v>
      </c>
      <c r="I9" s="29">
        <f t="shared" si="2"/>
        <v>3</v>
      </c>
      <c r="J9" s="31" t="s">
        <v>22</v>
      </c>
    </row>
    <row r="10" spans="1:10" ht="13.5">
      <c r="A10" s="45" t="s">
        <v>46</v>
      </c>
      <c r="B10" s="33">
        <v>159</v>
      </c>
      <c r="C10" s="29">
        <f t="shared" si="1"/>
        <v>136</v>
      </c>
      <c r="D10" s="30">
        <v>0</v>
      </c>
      <c r="E10" s="30">
        <v>0</v>
      </c>
      <c r="F10" s="30">
        <v>136</v>
      </c>
      <c r="G10" s="30">
        <v>0</v>
      </c>
      <c r="H10" s="30">
        <v>0</v>
      </c>
      <c r="I10" s="29">
        <f t="shared" si="2"/>
        <v>136</v>
      </c>
      <c r="J10" s="31" t="s">
        <v>22</v>
      </c>
    </row>
    <row r="11" spans="1:10" s="51" customFormat="1" ht="13.5">
      <c r="A11" s="46" t="s">
        <v>52</v>
      </c>
      <c r="B11" s="52">
        <v>0</v>
      </c>
      <c r="C11" s="29">
        <f t="shared" si="1"/>
        <v>5</v>
      </c>
      <c r="D11" s="49">
        <v>0</v>
      </c>
      <c r="E11" s="49">
        <v>0</v>
      </c>
      <c r="F11" s="49">
        <v>0</v>
      </c>
      <c r="G11" s="49">
        <v>0</v>
      </c>
      <c r="H11" s="49">
        <v>5</v>
      </c>
      <c r="I11" s="29">
        <f t="shared" si="2"/>
        <v>5</v>
      </c>
      <c r="J11" s="50">
        <v>28</v>
      </c>
    </row>
    <row r="12" spans="1:10" ht="13.5">
      <c r="A12" s="45" t="s">
        <v>25</v>
      </c>
      <c r="B12" s="16">
        <v>115</v>
      </c>
      <c r="C12" s="29">
        <f t="shared" si="1"/>
        <v>98</v>
      </c>
      <c r="D12" s="30">
        <v>0</v>
      </c>
      <c r="E12" s="30">
        <v>0</v>
      </c>
      <c r="F12" s="30">
        <v>83</v>
      </c>
      <c r="G12" s="30">
        <v>14</v>
      </c>
      <c r="H12" s="30">
        <v>1</v>
      </c>
      <c r="I12" s="29">
        <f t="shared" si="2"/>
        <v>98</v>
      </c>
      <c r="J12" s="31">
        <v>122</v>
      </c>
    </row>
    <row r="13" spans="1:10" ht="13.5">
      <c r="A13" s="45" t="s">
        <v>26</v>
      </c>
      <c r="B13" s="16">
        <v>839</v>
      </c>
      <c r="C13" s="29">
        <f t="shared" si="1"/>
        <v>829</v>
      </c>
      <c r="D13" s="34">
        <v>2</v>
      </c>
      <c r="E13" s="34">
        <v>7</v>
      </c>
      <c r="F13" s="34">
        <v>333</v>
      </c>
      <c r="G13" s="34">
        <v>486</v>
      </c>
      <c r="H13" s="34">
        <v>1</v>
      </c>
      <c r="I13" s="29">
        <f t="shared" si="2"/>
        <v>829</v>
      </c>
      <c r="J13" s="31" t="s">
        <v>22</v>
      </c>
    </row>
    <row r="14" spans="1:10" ht="13.5">
      <c r="A14" s="45" t="s">
        <v>27</v>
      </c>
      <c r="B14" s="16">
        <v>247</v>
      </c>
      <c r="C14" s="29">
        <f t="shared" si="1"/>
        <v>213</v>
      </c>
      <c r="D14" s="34">
        <v>0</v>
      </c>
      <c r="E14" s="34">
        <v>0</v>
      </c>
      <c r="F14" s="34">
        <v>147</v>
      </c>
      <c r="G14" s="34">
        <v>65</v>
      </c>
      <c r="H14" s="34">
        <v>1</v>
      </c>
      <c r="I14" s="29">
        <f t="shared" si="2"/>
        <v>213</v>
      </c>
      <c r="J14" s="31" t="s">
        <v>22</v>
      </c>
    </row>
    <row r="15" spans="1:10" ht="13.5">
      <c r="A15" s="45" t="s">
        <v>51</v>
      </c>
      <c r="B15" s="16">
        <v>9</v>
      </c>
      <c r="C15" s="29">
        <f t="shared" si="1"/>
        <v>10</v>
      </c>
      <c r="D15" s="34">
        <v>0</v>
      </c>
      <c r="E15" s="34">
        <v>0</v>
      </c>
      <c r="F15" s="34">
        <v>10</v>
      </c>
      <c r="G15" s="34">
        <v>0</v>
      </c>
      <c r="H15" s="34">
        <v>0</v>
      </c>
      <c r="I15" s="29">
        <f t="shared" si="2"/>
        <v>10</v>
      </c>
      <c r="J15" s="31" t="s">
        <v>22</v>
      </c>
    </row>
    <row r="16" spans="1:10" ht="13.5">
      <c r="A16" s="45" t="s">
        <v>28</v>
      </c>
      <c r="B16" s="16">
        <v>0</v>
      </c>
      <c r="C16" s="29">
        <f t="shared" si="1"/>
        <v>0</v>
      </c>
      <c r="D16" s="34">
        <v>0</v>
      </c>
      <c r="E16" s="34">
        <v>0</v>
      </c>
      <c r="F16" s="34">
        <v>0</v>
      </c>
      <c r="G16" s="34">
        <v>0</v>
      </c>
      <c r="H16" s="34">
        <v>0</v>
      </c>
      <c r="I16" s="29">
        <f t="shared" si="2"/>
        <v>0</v>
      </c>
      <c r="J16" s="31" t="s">
        <v>22</v>
      </c>
    </row>
    <row r="17" spans="1:10" ht="13.5">
      <c r="A17" s="45" t="s">
        <v>47</v>
      </c>
      <c r="B17" s="35">
        <v>111</v>
      </c>
      <c r="C17" s="29">
        <f t="shared" si="1"/>
        <v>147</v>
      </c>
      <c r="D17" s="36">
        <v>0</v>
      </c>
      <c r="E17" s="36">
        <v>0</v>
      </c>
      <c r="F17" s="36">
        <v>82</v>
      </c>
      <c r="G17" s="36">
        <v>65</v>
      </c>
      <c r="H17" s="36">
        <v>0</v>
      </c>
      <c r="I17" s="29">
        <f t="shared" si="2"/>
        <v>147</v>
      </c>
      <c r="J17" s="31" t="s">
        <v>22</v>
      </c>
    </row>
    <row r="18" spans="1:10" ht="13.5">
      <c r="A18" s="45" t="s">
        <v>29</v>
      </c>
      <c r="B18" s="35">
        <v>317</v>
      </c>
      <c r="C18" s="29">
        <f t="shared" si="1"/>
        <v>373</v>
      </c>
      <c r="D18" s="36">
        <v>0</v>
      </c>
      <c r="E18" s="36">
        <v>10</v>
      </c>
      <c r="F18" s="36">
        <v>119</v>
      </c>
      <c r="G18" s="36">
        <v>242</v>
      </c>
      <c r="H18" s="36">
        <v>2</v>
      </c>
      <c r="I18" s="29">
        <f t="shared" si="2"/>
        <v>373</v>
      </c>
      <c r="J18" s="31">
        <v>67</v>
      </c>
    </row>
    <row r="19" spans="1:10" s="51" customFormat="1" ht="13.5">
      <c r="A19" s="46" t="s">
        <v>50</v>
      </c>
      <c r="B19" s="47">
        <v>0</v>
      </c>
      <c r="C19" s="29">
        <f t="shared" si="1"/>
        <v>2</v>
      </c>
      <c r="D19" s="48">
        <v>0</v>
      </c>
      <c r="E19" s="48">
        <v>2</v>
      </c>
      <c r="F19" s="48">
        <v>0</v>
      </c>
      <c r="G19" s="48">
        <v>0</v>
      </c>
      <c r="H19" s="48">
        <v>0</v>
      </c>
      <c r="I19" s="29">
        <f t="shared" si="2"/>
        <v>2</v>
      </c>
      <c r="J19" s="31" t="s">
        <v>22</v>
      </c>
    </row>
    <row r="20" spans="1:10" ht="13.5">
      <c r="A20" s="45" t="s">
        <v>30</v>
      </c>
      <c r="B20" s="35">
        <v>27</v>
      </c>
      <c r="C20" s="29">
        <f t="shared" si="1"/>
        <v>18</v>
      </c>
      <c r="D20" s="36">
        <v>0</v>
      </c>
      <c r="E20" s="36">
        <v>0</v>
      </c>
      <c r="F20" s="36">
        <v>11</v>
      </c>
      <c r="G20" s="36">
        <v>7</v>
      </c>
      <c r="H20" s="36">
        <v>0</v>
      </c>
      <c r="I20" s="29">
        <f t="shared" si="2"/>
        <v>18</v>
      </c>
      <c r="J20" s="63">
        <v>7</v>
      </c>
    </row>
    <row r="21" spans="1:10" ht="13.5">
      <c r="A21" s="45" t="s">
        <v>31</v>
      </c>
      <c r="B21" s="35">
        <v>14</v>
      </c>
      <c r="C21" s="29">
        <f t="shared" si="1"/>
        <v>6</v>
      </c>
      <c r="D21" s="36">
        <v>0</v>
      </c>
      <c r="E21" s="36">
        <v>6</v>
      </c>
      <c r="F21" s="36">
        <v>0</v>
      </c>
      <c r="G21" s="36">
        <v>0</v>
      </c>
      <c r="H21" s="36">
        <v>0</v>
      </c>
      <c r="I21" s="29">
        <f t="shared" si="2"/>
        <v>6</v>
      </c>
      <c r="J21" s="63"/>
    </row>
    <row r="22" spans="1:10" ht="13.5">
      <c r="A22" s="45" t="s">
        <v>48</v>
      </c>
      <c r="B22" s="35">
        <v>158</v>
      </c>
      <c r="C22" s="29">
        <f t="shared" si="1"/>
        <v>138</v>
      </c>
      <c r="D22" s="36">
        <v>0</v>
      </c>
      <c r="E22" s="36">
        <v>0</v>
      </c>
      <c r="F22" s="36">
        <v>0</v>
      </c>
      <c r="G22" s="36">
        <v>138</v>
      </c>
      <c r="H22" s="36">
        <v>0</v>
      </c>
      <c r="I22" s="29">
        <f t="shared" si="2"/>
        <v>138</v>
      </c>
      <c r="J22" s="31" t="s">
        <v>22</v>
      </c>
    </row>
    <row r="23" spans="1:10" ht="13.5">
      <c r="A23" s="45" t="s">
        <v>32</v>
      </c>
      <c r="B23" s="35">
        <v>7</v>
      </c>
      <c r="C23" s="29">
        <f t="shared" si="1"/>
        <v>3</v>
      </c>
      <c r="D23" s="36">
        <v>0</v>
      </c>
      <c r="E23" s="36">
        <v>0</v>
      </c>
      <c r="F23" s="36">
        <v>1</v>
      </c>
      <c r="G23" s="36">
        <v>2</v>
      </c>
      <c r="H23" s="36">
        <v>0</v>
      </c>
      <c r="I23" s="29">
        <f t="shared" si="2"/>
        <v>3</v>
      </c>
      <c r="J23" s="31" t="s">
        <v>22</v>
      </c>
    </row>
    <row r="24" spans="1:10" ht="13.5">
      <c r="A24" s="28" t="s">
        <v>33</v>
      </c>
      <c r="B24" s="35">
        <v>1</v>
      </c>
      <c r="C24" s="29">
        <f t="shared" si="1"/>
        <v>4</v>
      </c>
      <c r="D24" s="36">
        <v>0</v>
      </c>
      <c r="E24" s="36">
        <v>0</v>
      </c>
      <c r="F24" s="36">
        <v>4</v>
      </c>
      <c r="G24" s="36">
        <v>0</v>
      </c>
      <c r="H24" s="36">
        <v>0</v>
      </c>
      <c r="I24" s="29">
        <f t="shared" si="2"/>
        <v>4</v>
      </c>
      <c r="J24" s="31" t="s">
        <v>22</v>
      </c>
    </row>
    <row r="25" spans="1:10" ht="13.5">
      <c r="A25" s="28" t="s">
        <v>34</v>
      </c>
      <c r="B25" s="35">
        <v>286</v>
      </c>
      <c r="C25" s="29">
        <f t="shared" si="1"/>
        <v>313</v>
      </c>
      <c r="D25" s="36">
        <v>0</v>
      </c>
      <c r="E25" s="36">
        <v>9</v>
      </c>
      <c r="F25" s="36">
        <v>88</v>
      </c>
      <c r="G25" s="36">
        <v>214</v>
      </c>
      <c r="H25" s="36">
        <v>2</v>
      </c>
      <c r="I25" s="29">
        <f t="shared" si="2"/>
        <v>313</v>
      </c>
      <c r="J25" s="31">
        <v>37</v>
      </c>
    </row>
    <row r="26" spans="1:10" ht="13.5">
      <c r="A26" s="28" t="s">
        <v>35</v>
      </c>
      <c r="B26" s="35">
        <v>5</v>
      </c>
      <c r="C26" s="29">
        <f t="shared" si="1"/>
        <v>3</v>
      </c>
      <c r="D26" s="36">
        <v>0</v>
      </c>
      <c r="E26" s="36">
        <v>0</v>
      </c>
      <c r="F26" s="36">
        <v>3</v>
      </c>
      <c r="G26" s="36">
        <v>0</v>
      </c>
      <c r="H26" s="36">
        <v>0</v>
      </c>
      <c r="I26" s="29">
        <f t="shared" si="2"/>
        <v>3</v>
      </c>
      <c r="J26" s="31" t="s">
        <v>22</v>
      </c>
    </row>
    <row r="27" spans="1:10" ht="13.5">
      <c r="A27" s="28" t="s">
        <v>36</v>
      </c>
      <c r="B27" s="35">
        <v>220</v>
      </c>
      <c r="C27" s="29">
        <f t="shared" si="1"/>
        <v>238</v>
      </c>
      <c r="D27" s="36">
        <v>0</v>
      </c>
      <c r="E27" s="36">
        <v>10</v>
      </c>
      <c r="F27" s="36">
        <v>63</v>
      </c>
      <c r="G27" s="36">
        <v>164</v>
      </c>
      <c r="H27" s="36">
        <v>1</v>
      </c>
      <c r="I27" s="29">
        <f t="shared" si="2"/>
        <v>238</v>
      </c>
      <c r="J27" s="31">
        <v>26</v>
      </c>
    </row>
    <row r="28" spans="1:10" ht="13.5">
      <c r="A28" s="28" t="s">
        <v>37</v>
      </c>
      <c r="B28" s="35">
        <v>7305</v>
      </c>
      <c r="C28" s="29">
        <f t="shared" si="1"/>
        <v>6797</v>
      </c>
      <c r="D28" s="36">
        <v>2</v>
      </c>
      <c r="E28" s="36">
        <v>37</v>
      </c>
      <c r="F28" s="36">
        <v>4713</v>
      </c>
      <c r="G28" s="36">
        <v>2035</v>
      </c>
      <c r="H28" s="36">
        <v>10</v>
      </c>
      <c r="I28" s="29">
        <f t="shared" si="2"/>
        <v>6797</v>
      </c>
      <c r="J28" s="31" t="s">
        <v>22</v>
      </c>
    </row>
    <row r="29" spans="1:10" ht="13.5">
      <c r="A29" s="28" t="s">
        <v>38</v>
      </c>
      <c r="B29" s="35">
        <v>168</v>
      </c>
      <c r="C29" s="29">
        <f t="shared" si="1"/>
        <v>166</v>
      </c>
      <c r="D29" s="36">
        <v>0</v>
      </c>
      <c r="E29" s="36">
        <v>0</v>
      </c>
      <c r="F29" s="36">
        <v>103</v>
      </c>
      <c r="G29" s="36">
        <v>61</v>
      </c>
      <c r="H29" s="36">
        <v>2</v>
      </c>
      <c r="I29" s="29">
        <f t="shared" si="2"/>
        <v>166</v>
      </c>
      <c r="J29" s="31">
        <v>87</v>
      </c>
    </row>
    <row r="30" spans="1:10" ht="13.5">
      <c r="A30" s="28" t="s">
        <v>39</v>
      </c>
      <c r="B30" s="35">
        <v>307</v>
      </c>
      <c r="C30" s="29">
        <f t="shared" si="1"/>
        <v>292</v>
      </c>
      <c r="D30" s="36">
        <v>0</v>
      </c>
      <c r="E30" s="36">
        <v>1</v>
      </c>
      <c r="F30" s="36">
        <v>268</v>
      </c>
      <c r="G30" s="36">
        <v>23</v>
      </c>
      <c r="H30" s="36">
        <v>0</v>
      </c>
      <c r="I30" s="29">
        <f t="shared" si="2"/>
        <v>292</v>
      </c>
      <c r="J30" s="31">
        <v>3133</v>
      </c>
    </row>
    <row r="31" spans="1:10" ht="13.5">
      <c r="A31" s="37" t="s">
        <v>40</v>
      </c>
      <c r="B31" s="38">
        <v>38</v>
      </c>
      <c r="C31" s="40">
        <f t="shared" si="1"/>
        <v>44</v>
      </c>
      <c r="D31" s="39">
        <v>0</v>
      </c>
      <c r="E31" s="39">
        <v>0</v>
      </c>
      <c r="F31" s="39">
        <v>38</v>
      </c>
      <c r="G31" s="39">
        <v>6</v>
      </c>
      <c r="H31" s="39">
        <v>0</v>
      </c>
      <c r="I31" s="40">
        <f t="shared" si="2"/>
        <v>44</v>
      </c>
      <c r="J31" s="41">
        <v>25</v>
      </c>
    </row>
    <row r="32" ht="13.5">
      <c r="A32" s="9" t="s">
        <v>11</v>
      </c>
    </row>
    <row r="33" spans="1:7" s="42" customFormat="1" ht="13.5">
      <c r="A33" s="64"/>
      <c r="B33" s="64"/>
      <c r="C33" s="64"/>
      <c r="D33" s="64"/>
      <c r="E33" s="64"/>
      <c r="F33" s="64"/>
      <c r="G33" s="64"/>
    </row>
  </sheetData>
  <sheetProtection/>
  <mergeCells count="8">
    <mergeCell ref="B1:J1"/>
    <mergeCell ref="J7:J8"/>
    <mergeCell ref="J20:J21"/>
    <mergeCell ref="A33:G33"/>
    <mergeCell ref="D3:I3"/>
    <mergeCell ref="A2:A4"/>
    <mergeCell ref="B2:B4"/>
    <mergeCell ref="C3:C4"/>
  </mergeCells>
  <printOptions horizontalCentered="1"/>
  <pageMargins left="0.3937007874015748" right="0.2" top="0.1968503937007874" bottom="0.3937007874015748" header="0.5118110236220472" footer="0.5118110236220472"/>
  <pageSetup fitToHeight="1" fitToWidth="1"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 </cp:lastModifiedBy>
  <cp:lastPrinted>2008-12-04T05:06:22Z</cp:lastPrinted>
  <dcterms:created xsi:type="dcterms:W3CDTF">2008-03-20T04:40:47Z</dcterms:created>
  <dcterms:modified xsi:type="dcterms:W3CDTF">2009-02-06T02:07:39Z</dcterms:modified>
  <cp:category/>
  <cp:version/>
  <cp:contentType/>
  <cp:contentStatus/>
</cp:coreProperties>
</file>