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2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 localSheetId="0">'42'!$A$1:$Q$35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'42'!$A$1:$Q$35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<sst xmlns="http://schemas.openxmlformats.org/spreadsheetml/2006/main" count="65" uniqueCount="45">
  <si>
    <t>42．雇　　用　　保　　険　　取　　扱　　状　　況</t>
  </si>
  <si>
    <t>(単位  件、人、日、千円)</t>
  </si>
  <si>
    <t>年度月次および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</si>
  <si>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</si>
  <si>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</si>
  <si>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</si>
  <si>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</si>
  <si>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</si>
  <si>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</si>
  <si>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</si>
  <si>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</si>
  <si>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</si>
  <si>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</si>
  <si>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</si>
  <si>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</si>
  <si>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</si>
  <si>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</si>
  <si>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</si>
  <si>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</si>
  <si>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</si>
  <si>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</si>
  <si>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</si>
  <si>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</si>
  <si>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</si>
  <si>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</si>
  <si>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</si>
  <si>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</si>
  <si>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</si>
  <si>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離職票提出件数</t>
  </si>
  <si>
    <t>資料：大分労働局職業安定部「職業安定統計年報」</t>
  </si>
  <si>
    <t>１２</t>
  </si>
  <si>
    <t>１３</t>
  </si>
  <si>
    <t>　　（単位　円）</t>
  </si>
  <si>
    <t xml:space="preserve"> </t>
  </si>
  <si>
    <t>１４</t>
  </si>
  <si>
    <t>１５</t>
  </si>
  <si>
    <t>豊後大野</t>
  </si>
  <si>
    <t>豊</t>
  </si>
  <si>
    <t>平成１１年度</t>
  </si>
  <si>
    <t>１６</t>
  </si>
  <si>
    <t>１７</t>
  </si>
  <si>
    <t>１７</t>
  </si>
  <si>
    <t>17年 4 月　</t>
  </si>
  <si>
    <t>18年 1 月　</t>
  </si>
  <si>
    <t>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</si>
</sst>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178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8" fontId="4" fillId="0" borderId="4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4" fillId="0" borderId="0" xfId="0" applyNumberFormat="1" applyFont="1" applyFill="1" applyAlignment="1" quotePrefix="1">
      <alignment horizontal="center"/>
    </xf>
    <xf numFmtId="176" fontId="4" fillId="0" borderId="4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8" fillId="0" borderId="4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8" fontId="8" fillId="0" borderId="0" xfId="0" applyNumberFormat="1" applyFont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3" xfId="0" applyNumberFormat="1" applyFont="1" applyFill="1" applyBorder="1" applyAlignment="1">
      <alignment horizontal="distributed"/>
    </xf>
    <xf numFmtId="176" fontId="4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Border="1" applyAlignment="1">
      <alignment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4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2" xfId="0" applyNumberFormat="1" applyFont="1" applyFill="1" applyBorder="1" applyAlignment="1">
      <alignment/>
    </xf>
    <xf numFmtId="176" fontId="4" fillId="0" borderId="3" xfId="0" applyNumberFormat="1" applyFont="1" applyFill="1" applyBorder="1" applyAlignment="1" applyProtection="1">
      <alignment/>
      <protection locked="0"/>
    </xf>
    <xf numFmtId="176" fontId="4" fillId="0" borderId="3" xfId="0" applyNumberFormat="1" applyFont="1" applyFill="1" applyBorder="1" applyAlignment="1">
      <alignment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178" fontId="4" fillId="0" borderId="4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4" xfId="0" applyNumberFormat="1" applyFont="1" applyFill="1" applyBorder="1" applyAlignment="1" applyProtection="1">
      <alignment horizontal="center"/>
      <protection locked="0"/>
    </xf>
    <xf numFmtId="178" fontId="4" fillId="0" borderId="4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8" fontId="4" fillId="0" borderId="2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SheetLayoutView="100" workbookViewId="0" topLeftCell="A1">
      <selection activeCell="B9" sqref="B9"/>
    </sheetView>
  </sheetViews>
  <sheetFormatPr defaultColWidth="9.140625" defaultRowHeight="12"/>
  <cols>
    <col min="1" max="1" width="18.7109375" style="4" customWidth="1"/>
    <col min="2" max="7" width="12.28125" style="27" customWidth="1"/>
    <col min="8" max="8" width="12.8515625" style="27" customWidth="1"/>
    <col min="9" max="16" width="12.421875" style="27" customWidth="1"/>
    <col min="17" max="17" width="5.140625" style="4" customWidth="1"/>
    <col min="18" max="18" width="4.57421875" style="4" customWidth="1"/>
    <col min="19" max="21" width="15.7109375" style="4" customWidth="1"/>
    <col min="22" max="22" width="9.140625" style="4" customWidth="1"/>
    <col min="23" max="23" width="13.00390625" style="4" bestFit="1" customWidth="1"/>
    <col min="24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28</v>
      </c>
      <c r="C3" s="10"/>
      <c r="D3" s="10"/>
      <c r="E3" s="9" t="s">
        <v>3</v>
      </c>
      <c r="F3" s="10"/>
      <c r="G3" s="10"/>
      <c r="H3" s="9" t="s">
        <v>4</v>
      </c>
      <c r="I3" s="10"/>
      <c r="J3" s="10"/>
      <c r="K3" s="9" t="s">
        <v>5</v>
      </c>
      <c r="L3" s="10"/>
      <c r="M3" s="10"/>
      <c r="N3" s="9" t="s">
        <v>6</v>
      </c>
      <c r="O3" s="10"/>
      <c r="P3" s="10"/>
      <c r="Q3" s="11" t="s">
        <v>7</v>
      </c>
    </row>
    <row r="4" spans="1:17" s="16" customFormat="1" ht="12" customHeight="1">
      <c r="A4" s="13" t="s">
        <v>8</v>
      </c>
      <c r="B4" s="14" t="s">
        <v>9</v>
      </c>
      <c r="C4" s="14" t="s">
        <v>10</v>
      </c>
      <c r="D4" s="14" t="s">
        <v>11</v>
      </c>
      <c r="E4" s="14" t="s">
        <v>9</v>
      </c>
      <c r="F4" s="14" t="s">
        <v>10</v>
      </c>
      <c r="G4" s="14" t="s">
        <v>11</v>
      </c>
      <c r="H4" s="14" t="s">
        <v>9</v>
      </c>
      <c r="I4" s="35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5" t="s">
        <v>12</v>
      </c>
    </row>
    <row r="5" spans="1:17" ht="19.5" customHeight="1">
      <c r="A5" s="36" t="s">
        <v>38</v>
      </c>
      <c r="B5" s="37">
        <v>29669</v>
      </c>
      <c r="C5" s="38">
        <v>13469</v>
      </c>
      <c r="D5" s="38">
        <v>16200</v>
      </c>
      <c r="E5" s="38">
        <v>25410</v>
      </c>
      <c r="F5" s="38">
        <v>11055</v>
      </c>
      <c r="G5" s="38">
        <v>14355</v>
      </c>
      <c r="H5" s="38">
        <v>146565</v>
      </c>
      <c r="I5" s="38">
        <v>68959</v>
      </c>
      <c r="J5" s="38">
        <v>77606</v>
      </c>
      <c r="K5" s="38">
        <v>3806568</v>
      </c>
      <c r="L5" s="38">
        <v>1812065</v>
      </c>
      <c r="M5" s="38">
        <v>1994503</v>
      </c>
      <c r="N5" s="38">
        <v>19823114</v>
      </c>
      <c r="O5" s="38">
        <v>11411281</v>
      </c>
      <c r="P5" s="38">
        <v>8411833</v>
      </c>
      <c r="Q5" s="47" t="s">
        <v>13</v>
      </c>
    </row>
    <row r="6" spans="1:17" ht="15" customHeight="1">
      <c r="A6" s="39" t="s">
        <v>30</v>
      </c>
      <c r="B6" s="37">
        <v>29386</v>
      </c>
      <c r="C6" s="38">
        <v>13151</v>
      </c>
      <c r="D6" s="38">
        <v>16235</v>
      </c>
      <c r="E6" s="38">
        <v>24517</v>
      </c>
      <c r="F6" s="38">
        <v>10361</v>
      </c>
      <c r="G6" s="38">
        <v>14156</v>
      </c>
      <c r="H6" s="38">
        <v>140434</v>
      </c>
      <c r="I6" s="38">
        <v>64361</v>
      </c>
      <c r="J6" s="38">
        <v>76073</v>
      </c>
      <c r="K6" s="38">
        <v>3628152</v>
      </c>
      <c r="L6" s="38">
        <v>1683510</v>
      </c>
      <c r="M6" s="38">
        <v>1944642</v>
      </c>
      <c r="N6" s="38">
        <v>18636821</v>
      </c>
      <c r="O6" s="38">
        <v>10521234</v>
      </c>
      <c r="P6" s="38">
        <v>8115587</v>
      </c>
      <c r="Q6" s="47" t="s">
        <v>30</v>
      </c>
    </row>
    <row r="7" spans="1:17" ht="15" customHeight="1">
      <c r="A7" s="39" t="s">
        <v>31</v>
      </c>
      <c r="B7" s="37">
        <v>32396</v>
      </c>
      <c r="C7" s="38">
        <v>15015</v>
      </c>
      <c r="D7" s="38">
        <v>17381</v>
      </c>
      <c r="E7" s="38">
        <v>29158</v>
      </c>
      <c r="F7" s="38">
        <v>12973</v>
      </c>
      <c r="G7" s="38">
        <v>16185</v>
      </c>
      <c r="H7" s="38">
        <v>157016</v>
      </c>
      <c r="I7" s="38">
        <v>73014</v>
      </c>
      <c r="J7" s="38">
        <v>84002</v>
      </c>
      <c r="K7" s="38">
        <v>4006476</v>
      </c>
      <c r="L7" s="38">
        <v>1872976</v>
      </c>
      <c r="M7" s="38">
        <v>2133500</v>
      </c>
      <c r="N7" s="38">
        <v>20703101</v>
      </c>
      <c r="O7" s="38">
        <v>11699785</v>
      </c>
      <c r="P7" s="38">
        <v>9003316</v>
      </c>
      <c r="Q7" s="47" t="s">
        <v>31</v>
      </c>
    </row>
    <row r="8" spans="1:17" ht="15" customHeight="1">
      <c r="A8" s="39" t="s">
        <v>34</v>
      </c>
      <c r="B8" s="37">
        <v>28757</v>
      </c>
      <c r="C8" s="38">
        <v>13401</v>
      </c>
      <c r="D8" s="38">
        <v>15356</v>
      </c>
      <c r="E8" s="38">
        <v>25250</v>
      </c>
      <c r="F8" s="38">
        <v>11585</v>
      </c>
      <c r="G8" s="38">
        <v>13665</v>
      </c>
      <c r="H8" s="38">
        <v>141229</v>
      </c>
      <c r="I8" s="38">
        <v>69209</v>
      </c>
      <c r="J8" s="38">
        <v>72020</v>
      </c>
      <c r="K8" s="38">
        <v>3605245</v>
      </c>
      <c r="L8" s="38">
        <v>1783266</v>
      </c>
      <c r="M8" s="38">
        <v>1821979</v>
      </c>
      <c r="N8" s="38">
        <v>19134069</v>
      </c>
      <c r="O8" s="38">
        <v>11473251</v>
      </c>
      <c r="P8" s="38">
        <v>7660818</v>
      </c>
      <c r="Q8" s="47" t="s">
        <v>34</v>
      </c>
    </row>
    <row r="9" spans="1:21" ht="15" customHeight="1">
      <c r="A9" s="39" t="s">
        <v>44</v>
      </c>
      <c r="B9" s="37">
        <v>26566</v>
      </c>
      <c r="C9" s="38">
        <v>11910</v>
      </c>
      <c r="D9" s="38">
        <v>14656</v>
      </c>
      <c r="E9" s="38">
        <v>22588</v>
      </c>
      <c r="F9" s="38">
        <v>9914</v>
      </c>
      <c r="G9" s="38">
        <v>12674</v>
      </c>
      <c r="H9" s="38">
        <v>112467</v>
      </c>
      <c r="I9" s="38">
        <v>53717</v>
      </c>
      <c r="J9" s="38">
        <v>58750</v>
      </c>
      <c r="K9" s="38">
        <v>2838138</v>
      </c>
      <c r="L9" s="38">
        <v>1369706</v>
      </c>
      <c r="M9" s="38">
        <v>1468432</v>
      </c>
      <c r="N9" s="38">
        <v>14144045</v>
      </c>
      <c r="O9" s="38">
        <v>8154817</v>
      </c>
      <c r="P9" s="38">
        <v>5989228</v>
      </c>
      <c r="Q9" s="47" t="s">
        <v>35</v>
      </c>
      <c r="U9" s="4" t="s">
        <v>32</v>
      </c>
    </row>
    <row r="10" spans="1:21" ht="15" customHeight="1">
      <c r="A10" s="39" t="s">
        <v>39</v>
      </c>
      <c r="B10" s="37">
        <v>25559</v>
      </c>
      <c r="C10" s="38">
        <v>10852</v>
      </c>
      <c r="D10" s="38">
        <v>14707</v>
      </c>
      <c r="E10" s="38">
        <v>21410</v>
      </c>
      <c r="F10" s="38">
        <v>8703</v>
      </c>
      <c r="G10" s="38">
        <v>12707</v>
      </c>
      <c r="H10" s="38">
        <v>97671</v>
      </c>
      <c r="I10" s="38">
        <v>42743</v>
      </c>
      <c r="J10" s="38">
        <v>54928</v>
      </c>
      <c r="K10" s="38">
        <v>2426273</v>
      </c>
      <c r="L10" s="38">
        <v>1075152</v>
      </c>
      <c r="M10" s="38">
        <v>1351121</v>
      </c>
      <c r="N10" s="38">
        <v>11091278</v>
      </c>
      <c r="O10" s="38">
        <v>5857181</v>
      </c>
      <c r="P10" s="38">
        <v>5234097</v>
      </c>
      <c r="Q10" s="47" t="s">
        <v>39</v>
      </c>
      <c r="S10" s="31" t="s">
        <v>6</v>
      </c>
      <c r="T10" s="32"/>
      <c r="U10" s="33"/>
    </row>
    <row r="11" spans="1:21" ht="12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48"/>
      <c r="S11" s="14" t="s">
        <v>9</v>
      </c>
      <c r="T11" s="14" t="s">
        <v>10</v>
      </c>
      <c r="U11" s="34" t="s">
        <v>11</v>
      </c>
    </row>
    <row r="12" spans="1:23" s="22" customFormat="1" ht="15" customHeight="1">
      <c r="A12" s="40" t="s">
        <v>41</v>
      </c>
      <c r="B12" s="20">
        <f>SUM(C12:D12)</f>
        <v>24937</v>
      </c>
      <c r="C12" s="21">
        <f>SUM(C14:C25)</f>
        <v>10300</v>
      </c>
      <c r="D12" s="21">
        <f>SUM(D14:D25)</f>
        <v>14637</v>
      </c>
      <c r="E12" s="21">
        <f>SUM(F12:G12)</f>
        <v>20383</v>
      </c>
      <c r="F12" s="21">
        <f>SUM(F14:F25)</f>
        <v>7975</v>
      </c>
      <c r="G12" s="21">
        <f>SUM(G14:G25)</f>
        <v>12408</v>
      </c>
      <c r="H12" s="21">
        <f>SUM(I12:J12)</f>
        <v>91861</v>
      </c>
      <c r="I12" s="21">
        <f>SUM(I14:I25)</f>
        <v>37951</v>
      </c>
      <c r="J12" s="21">
        <f>SUM(J14:J25)</f>
        <v>53910</v>
      </c>
      <c r="K12" s="21">
        <f>SUM(L12:M12)</f>
        <v>2273709</v>
      </c>
      <c r="L12" s="21">
        <f>SUM(L14:L25)</f>
        <v>949168</v>
      </c>
      <c r="M12" s="21">
        <f>SUM(M14:M25)</f>
        <v>1324541</v>
      </c>
      <c r="N12" s="49">
        <f>ROUND(+S12/1000,0)</f>
        <v>10271601</v>
      </c>
      <c r="O12" s="49">
        <f>ROUND(+T12/1000,0)</f>
        <v>5108045</v>
      </c>
      <c r="P12" s="49">
        <f>ROUND(+U12/1000,0)</f>
        <v>5163556</v>
      </c>
      <c r="Q12" s="50" t="s">
        <v>40</v>
      </c>
      <c r="S12" s="21">
        <f>SUM(S14:S25)</f>
        <v>10271601111</v>
      </c>
      <c r="T12" s="21">
        <f>SUM(T14:T25)</f>
        <v>5108045113</v>
      </c>
      <c r="U12" s="21">
        <f>SUM(U14:U25)</f>
        <v>5163555998</v>
      </c>
      <c r="W12" s="22" t="s">
        <v>33</v>
      </c>
    </row>
    <row r="13" spans="1:21" ht="12">
      <c r="A13" s="23"/>
      <c r="B13" s="18"/>
      <c r="C13" s="19"/>
      <c r="D13" s="4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7"/>
      <c r="S13" s="27"/>
      <c r="T13" s="27"/>
      <c r="U13" s="27"/>
    </row>
    <row r="14" spans="1:21" ht="15" customHeight="1">
      <c r="A14" s="42" t="s">
        <v>42</v>
      </c>
      <c r="B14" s="18">
        <v>4457</v>
      </c>
      <c r="C14" s="38">
        <v>1667</v>
      </c>
      <c r="D14" s="38">
        <f>+B14-C14</f>
        <v>2790</v>
      </c>
      <c r="E14" s="28">
        <v>1862</v>
      </c>
      <c r="F14" s="43">
        <v>716</v>
      </c>
      <c r="G14" s="43">
        <f aca="true" t="shared" si="0" ref="G14:G25">+E14-F14</f>
        <v>1146</v>
      </c>
      <c r="H14" s="28">
        <v>6935</v>
      </c>
      <c r="I14" s="43">
        <v>2936</v>
      </c>
      <c r="J14" s="43">
        <f aca="true" t="shared" si="1" ref="J14:J25">+H14-I14</f>
        <v>3999</v>
      </c>
      <c r="K14" s="28">
        <v>160671</v>
      </c>
      <c r="L14" s="43">
        <v>68913</v>
      </c>
      <c r="M14" s="43">
        <f aca="true" t="shared" si="2" ref="M14:M25">+K14-L14</f>
        <v>91758</v>
      </c>
      <c r="N14" s="19">
        <f aca="true" t="shared" si="3" ref="N14:N25">ROUND(+S14/1000,0)</f>
        <v>718950</v>
      </c>
      <c r="O14" s="19">
        <f aca="true" t="shared" si="4" ref="O14:O25">ROUND(+T14/1000,0)</f>
        <v>370065</v>
      </c>
      <c r="P14" s="19">
        <f aca="true" t="shared" si="5" ref="P14:P25">ROUND(+U14/1000,0)</f>
        <v>348885</v>
      </c>
      <c r="Q14" s="51">
        <v>4</v>
      </c>
      <c r="S14" s="27">
        <v>718950376</v>
      </c>
      <c r="T14" s="27">
        <v>370065286</v>
      </c>
      <c r="U14" s="29">
        <f aca="true" t="shared" si="6" ref="U14:U25">+S14-T14</f>
        <v>348885090</v>
      </c>
    </row>
    <row r="15" spans="1:21" ht="15" customHeight="1">
      <c r="A15" s="24">
        <v>5</v>
      </c>
      <c r="B15" s="18">
        <v>2198</v>
      </c>
      <c r="C15" s="38">
        <v>911</v>
      </c>
      <c r="D15" s="38">
        <f aca="true" t="shared" si="7" ref="D15:D25">+B15-C15</f>
        <v>1287</v>
      </c>
      <c r="E15" s="28">
        <v>2833</v>
      </c>
      <c r="F15" s="43">
        <v>1033</v>
      </c>
      <c r="G15" s="43">
        <f t="shared" si="0"/>
        <v>1800</v>
      </c>
      <c r="H15" s="28">
        <v>8303</v>
      </c>
      <c r="I15" s="43">
        <v>3356</v>
      </c>
      <c r="J15" s="43">
        <f t="shared" si="1"/>
        <v>4947</v>
      </c>
      <c r="K15" s="28">
        <v>205453</v>
      </c>
      <c r="L15" s="43">
        <v>84305</v>
      </c>
      <c r="M15" s="43">
        <f t="shared" si="2"/>
        <v>121148</v>
      </c>
      <c r="N15" s="19">
        <f t="shared" si="3"/>
        <v>918850</v>
      </c>
      <c r="O15" s="19">
        <f t="shared" si="4"/>
        <v>455003</v>
      </c>
      <c r="P15" s="19">
        <f t="shared" si="5"/>
        <v>463847</v>
      </c>
      <c r="Q15" s="51">
        <v>5</v>
      </c>
      <c r="S15" s="27">
        <v>918850305</v>
      </c>
      <c r="T15" s="27">
        <v>455003220</v>
      </c>
      <c r="U15" s="29">
        <f t="shared" si="6"/>
        <v>463847085</v>
      </c>
    </row>
    <row r="16" spans="1:21" ht="15" customHeight="1">
      <c r="A16" s="24">
        <v>6</v>
      </c>
      <c r="B16" s="18">
        <v>1949</v>
      </c>
      <c r="C16" s="38">
        <v>898</v>
      </c>
      <c r="D16" s="38">
        <f t="shared" si="7"/>
        <v>1051</v>
      </c>
      <c r="E16" s="28">
        <v>1760</v>
      </c>
      <c r="F16" s="43">
        <v>742</v>
      </c>
      <c r="G16" s="43">
        <f t="shared" si="0"/>
        <v>1018</v>
      </c>
      <c r="H16" s="28">
        <v>8494</v>
      </c>
      <c r="I16" s="43">
        <v>3472</v>
      </c>
      <c r="J16" s="43">
        <f t="shared" si="1"/>
        <v>5022</v>
      </c>
      <c r="K16" s="28">
        <v>219402</v>
      </c>
      <c r="L16" s="43">
        <v>90751</v>
      </c>
      <c r="M16" s="43">
        <f t="shared" si="2"/>
        <v>128651</v>
      </c>
      <c r="N16" s="19">
        <f t="shared" si="3"/>
        <v>984861</v>
      </c>
      <c r="O16" s="19">
        <f t="shared" si="4"/>
        <v>488459</v>
      </c>
      <c r="P16" s="19">
        <f t="shared" si="5"/>
        <v>496402</v>
      </c>
      <c r="Q16" s="51">
        <v>6</v>
      </c>
      <c r="S16" s="27">
        <v>984861390</v>
      </c>
      <c r="T16" s="27">
        <v>488459392</v>
      </c>
      <c r="U16" s="29">
        <f t="shared" si="6"/>
        <v>496401998</v>
      </c>
    </row>
    <row r="17" spans="1:21" ht="15" customHeight="1">
      <c r="A17" s="24">
        <v>7</v>
      </c>
      <c r="B17" s="18">
        <v>1874</v>
      </c>
      <c r="C17" s="38">
        <v>792</v>
      </c>
      <c r="D17" s="38">
        <f t="shared" si="7"/>
        <v>1082</v>
      </c>
      <c r="E17" s="28">
        <v>1757</v>
      </c>
      <c r="F17" s="43">
        <v>726</v>
      </c>
      <c r="G17" s="43">
        <f t="shared" si="0"/>
        <v>1031</v>
      </c>
      <c r="H17" s="28">
        <v>8560</v>
      </c>
      <c r="I17" s="43">
        <v>3479</v>
      </c>
      <c r="J17" s="43">
        <f t="shared" si="1"/>
        <v>5081</v>
      </c>
      <c r="K17" s="28">
        <v>203910</v>
      </c>
      <c r="L17" s="43">
        <v>83100</v>
      </c>
      <c r="M17" s="43">
        <f t="shared" si="2"/>
        <v>120810</v>
      </c>
      <c r="N17" s="19">
        <f t="shared" si="3"/>
        <v>918743</v>
      </c>
      <c r="O17" s="19">
        <f t="shared" si="4"/>
        <v>447548</v>
      </c>
      <c r="P17" s="19">
        <f t="shared" si="5"/>
        <v>471195</v>
      </c>
      <c r="Q17" s="51">
        <v>7</v>
      </c>
      <c r="S17" s="27">
        <v>918742956</v>
      </c>
      <c r="T17" s="27">
        <v>447548090</v>
      </c>
      <c r="U17" s="29">
        <f t="shared" si="6"/>
        <v>471194866</v>
      </c>
    </row>
    <row r="18" spans="1:21" ht="15" customHeight="1">
      <c r="A18" s="24">
        <v>8</v>
      </c>
      <c r="B18" s="18">
        <v>2043</v>
      </c>
      <c r="C18" s="38">
        <v>853</v>
      </c>
      <c r="D18" s="38">
        <f t="shared" si="7"/>
        <v>1190</v>
      </c>
      <c r="E18" s="28">
        <v>2084</v>
      </c>
      <c r="F18" s="43">
        <v>783</v>
      </c>
      <c r="G18" s="43">
        <f t="shared" si="0"/>
        <v>1301</v>
      </c>
      <c r="H18" s="28">
        <v>9123</v>
      </c>
      <c r="I18" s="43">
        <v>3719</v>
      </c>
      <c r="J18" s="43">
        <f t="shared" si="1"/>
        <v>5404</v>
      </c>
      <c r="K18" s="28">
        <v>229817</v>
      </c>
      <c r="L18" s="43">
        <v>95785</v>
      </c>
      <c r="M18" s="43">
        <f t="shared" si="2"/>
        <v>134032</v>
      </c>
      <c r="N18" s="19">
        <f t="shared" si="3"/>
        <v>1047112</v>
      </c>
      <c r="O18" s="19">
        <f t="shared" si="4"/>
        <v>515836</v>
      </c>
      <c r="P18" s="19">
        <f t="shared" si="5"/>
        <v>531276</v>
      </c>
      <c r="Q18" s="51">
        <v>8</v>
      </c>
      <c r="S18" s="27">
        <v>1047111740</v>
      </c>
      <c r="T18" s="27">
        <v>515835918</v>
      </c>
      <c r="U18" s="29">
        <f t="shared" si="6"/>
        <v>531275822</v>
      </c>
    </row>
    <row r="19" spans="1:21" ht="15" customHeight="1">
      <c r="A19" s="24">
        <v>9</v>
      </c>
      <c r="B19" s="18">
        <v>1961</v>
      </c>
      <c r="C19" s="38">
        <v>821</v>
      </c>
      <c r="D19" s="38">
        <f t="shared" si="7"/>
        <v>1140</v>
      </c>
      <c r="E19" s="28">
        <v>1560</v>
      </c>
      <c r="F19" s="43">
        <v>615</v>
      </c>
      <c r="G19" s="43">
        <f t="shared" si="0"/>
        <v>945</v>
      </c>
      <c r="H19" s="28">
        <v>8251</v>
      </c>
      <c r="I19" s="43">
        <v>3468</v>
      </c>
      <c r="J19" s="43">
        <f t="shared" si="1"/>
        <v>4783</v>
      </c>
      <c r="K19" s="28">
        <v>209541</v>
      </c>
      <c r="L19" s="43">
        <v>88864</v>
      </c>
      <c r="M19" s="43">
        <f t="shared" si="2"/>
        <v>120677</v>
      </c>
      <c r="N19" s="19">
        <f t="shared" si="3"/>
        <v>955042</v>
      </c>
      <c r="O19" s="19">
        <f t="shared" si="4"/>
        <v>478970</v>
      </c>
      <c r="P19" s="19">
        <f t="shared" si="5"/>
        <v>476073</v>
      </c>
      <c r="Q19" s="51">
        <v>9</v>
      </c>
      <c r="S19" s="27">
        <v>955042153</v>
      </c>
      <c r="T19" s="27">
        <v>478969646</v>
      </c>
      <c r="U19" s="29">
        <f t="shared" si="6"/>
        <v>476072507</v>
      </c>
    </row>
    <row r="20" spans="1:21" ht="15" customHeight="1">
      <c r="A20" s="24">
        <v>10</v>
      </c>
      <c r="B20" s="18">
        <v>2016</v>
      </c>
      <c r="C20" s="38">
        <v>822</v>
      </c>
      <c r="D20" s="38">
        <f t="shared" si="7"/>
        <v>1194</v>
      </c>
      <c r="E20" s="28">
        <v>1444</v>
      </c>
      <c r="F20" s="43">
        <v>570</v>
      </c>
      <c r="G20" s="43">
        <f t="shared" si="0"/>
        <v>874</v>
      </c>
      <c r="H20" s="28">
        <v>7852</v>
      </c>
      <c r="I20" s="43">
        <v>3226</v>
      </c>
      <c r="J20" s="43">
        <f t="shared" si="1"/>
        <v>4626</v>
      </c>
      <c r="K20" s="28">
        <v>184551</v>
      </c>
      <c r="L20" s="43">
        <v>76408</v>
      </c>
      <c r="M20" s="43">
        <f t="shared" si="2"/>
        <v>108143</v>
      </c>
      <c r="N20" s="19">
        <f t="shared" si="3"/>
        <v>838659</v>
      </c>
      <c r="O20" s="19">
        <f t="shared" si="4"/>
        <v>410983</v>
      </c>
      <c r="P20" s="19">
        <f t="shared" si="5"/>
        <v>427676</v>
      </c>
      <c r="Q20" s="51">
        <v>10</v>
      </c>
      <c r="S20" s="27">
        <v>838658843</v>
      </c>
      <c r="T20" s="27">
        <v>410983045</v>
      </c>
      <c r="U20" s="29">
        <f t="shared" si="6"/>
        <v>427675798</v>
      </c>
    </row>
    <row r="21" spans="1:21" ht="15" customHeight="1">
      <c r="A21" s="24">
        <v>11</v>
      </c>
      <c r="B21" s="18">
        <v>1559</v>
      </c>
      <c r="C21" s="38">
        <v>705</v>
      </c>
      <c r="D21" s="38">
        <f t="shared" si="7"/>
        <v>854</v>
      </c>
      <c r="E21" s="28">
        <v>1594</v>
      </c>
      <c r="F21" s="43">
        <v>625</v>
      </c>
      <c r="G21" s="43">
        <f t="shared" si="0"/>
        <v>969</v>
      </c>
      <c r="H21" s="28">
        <v>7446</v>
      </c>
      <c r="I21" s="43">
        <v>3079</v>
      </c>
      <c r="J21" s="43">
        <f t="shared" si="1"/>
        <v>4367</v>
      </c>
      <c r="K21" s="28">
        <v>189934</v>
      </c>
      <c r="L21" s="43">
        <v>79582</v>
      </c>
      <c r="M21" s="43">
        <f t="shared" si="2"/>
        <v>110352</v>
      </c>
      <c r="N21" s="19">
        <f t="shared" si="3"/>
        <v>859854</v>
      </c>
      <c r="O21" s="19">
        <f t="shared" si="4"/>
        <v>426220</v>
      </c>
      <c r="P21" s="19">
        <f t="shared" si="5"/>
        <v>433634</v>
      </c>
      <c r="Q21" s="51">
        <v>11</v>
      </c>
      <c r="S21" s="27">
        <v>859853606</v>
      </c>
      <c r="T21" s="27">
        <v>426219818</v>
      </c>
      <c r="U21" s="29">
        <f t="shared" si="6"/>
        <v>433633788</v>
      </c>
    </row>
    <row r="22" spans="1:21" ht="15" customHeight="1">
      <c r="A22" s="24">
        <v>12</v>
      </c>
      <c r="B22" s="18">
        <v>1285</v>
      </c>
      <c r="C22" s="38">
        <v>536</v>
      </c>
      <c r="D22" s="38">
        <f t="shared" si="7"/>
        <v>749</v>
      </c>
      <c r="E22" s="28">
        <v>1224</v>
      </c>
      <c r="F22" s="43">
        <v>479</v>
      </c>
      <c r="G22" s="43">
        <f t="shared" si="0"/>
        <v>745</v>
      </c>
      <c r="H22" s="28">
        <v>6836</v>
      </c>
      <c r="I22" s="43">
        <v>2843</v>
      </c>
      <c r="J22" s="43">
        <f t="shared" si="1"/>
        <v>3993</v>
      </c>
      <c r="K22" s="28">
        <v>164545</v>
      </c>
      <c r="L22" s="43">
        <v>69618</v>
      </c>
      <c r="M22" s="43">
        <f t="shared" si="2"/>
        <v>94927</v>
      </c>
      <c r="N22" s="19">
        <f t="shared" si="3"/>
        <v>748326</v>
      </c>
      <c r="O22" s="19">
        <f t="shared" si="4"/>
        <v>374891</v>
      </c>
      <c r="P22" s="19">
        <f t="shared" si="5"/>
        <v>373435</v>
      </c>
      <c r="Q22" s="51">
        <v>12</v>
      </c>
      <c r="S22" s="27">
        <v>748326019</v>
      </c>
      <c r="T22" s="27">
        <v>374891018</v>
      </c>
      <c r="U22" s="29">
        <f t="shared" si="6"/>
        <v>373435001</v>
      </c>
    </row>
    <row r="23" spans="1:21" ht="15" customHeight="1">
      <c r="A23" s="42" t="s">
        <v>43</v>
      </c>
      <c r="B23" s="18">
        <v>2053</v>
      </c>
      <c r="C23" s="38">
        <v>839</v>
      </c>
      <c r="D23" s="38">
        <f t="shared" si="7"/>
        <v>1214</v>
      </c>
      <c r="E23" s="28">
        <v>1441</v>
      </c>
      <c r="F23" s="43">
        <v>556</v>
      </c>
      <c r="G23" s="43">
        <f t="shared" si="0"/>
        <v>885</v>
      </c>
      <c r="H23" s="28">
        <v>6877</v>
      </c>
      <c r="I23" s="43">
        <v>2877</v>
      </c>
      <c r="J23" s="43">
        <f t="shared" si="1"/>
        <v>4000</v>
      </c>
      <c r="K23" s="28">
        <v>176832</v>
      </c>
      <c r="L23" s="43">
        <v>74743</v>
      </c>
      <c r="M23" s="43">
        <f t="shared" si="2"/>
        <v>102089</v>
      </c>
      <c r="N23" s="19">
        <f t="shared" si="3"/>
        <v>799919</v>
      </c>
      <c r="O23" s="19">
        <f t="shared" si="4"/>
        <v>402434</v>
      </c>
      <c r="P23" s="19">
        <f t="shared" si="5"/>
        <v>397484</v>
      </c>
      <c r="Q23" s="51">
        <v>1</v>
      </c>
      <c r="S23" s="27">
        <v>799918707</v>
      </c>
      <c r="T23" s="27">
        <v>402434329</v>
      </c>
      <c r="U23" s="29">
        <f t="shared" si="6"/>
        <v>397484378</v>
      </c>
    </row>
    <row r="24" spans="1:21" ht="15" customHeight="1">
      <c r="A24" s="24">
        <v>2</v>
      </c>
      <c r="B24" s="18">
        <v>1635</v>
      </c>
      <c r="C24" s="38">
        <v>660</v>
      </c>
      <c r="D24" s="38">
        <f t="shared" si="7"/>
        <v>975</v>
      </c>
      <c r="E24" s="28">
        <v>1499</v>
      </c>
      <c r="F24" s="43">
        <v>595</v>
      </c>
      <c r="G24" s="43">
        <f t="shared" si="0"/>
        <v>904</v>
      </c>
      <c r="H24" s="28">
        <v>6691</v>
      </c>
      <c r="I24" s="43">
        <v>2786</v>
      </c>
      <c r="J24" s="43">
        <f t="shared" si="1"/>
        <v>3905</v>
      </c>
      <c r="K24" s="28">
        <v>155399</v>
      </c>
      <c r="L24" s="43">
        <v>64862</v>
      </c>
      <c r="M24" s="43">
        <f t="shared" si="2"/>
        <v>90537</v>
      </c>
      <c r="N24" s="19">
        <f t="shared" si="3"/>
        <v>702623</v>
      </c>
      <c r="O24" s="19">
        <f t="shared" si="4"/>
        <v>349487</v>
      </c>
      <c r="P24" s="19">
        <f t="shared" si="5"/>
        <v>353136</v>
      </c>
      <c r="Q24" s="51">
        <v>2</v>
      </c>
      <c r="S24" s="27">
        <v>702622631</v>
      </c>
      <c r="T24" s="27">
        <v>349487038</v>
      </c>
      <c r="U24" s="29">
        <f t="shared" si="6"/>
        <v>353135593</v>
      </c>
    </row>
    <row r="25" spans="1:21" ht="15" customHeight="1">
      <c r="A25" s="24">
        <v>3</v>
      </c>
      <c r="B25" s="18">
        <v>1907</v>
      </c>
      <c r="C25" s="38">
        <v>796</v>
      </c>
      <c r="D25" s="38">
        <f t="shared" si="7"/>
        <v>1111</v>
      </c>
      <c r="E25" s="28">
        <v>1325</v>
      </c>
      <c r="F25" s="43">
        <v>535</v>
      </c>
      <c r="G25" s="43">
        <f t="shared" si="0"/>
        <v>790</v>
      </c>
      <c r="H25" s="28">
        <v>6493</v>
      </c>
      <c r="I25" s="43">
        <v>2710</v>
      </c>
      <c r="J25" s="43">
        <f t="shared" si="1"/>
        <v>3783</v>
      </c>
      <c r="K25" s="28">
        <v>173654</v>
      </c>
      <c r="L25" s="43">
        <v>72237</v>
      </c>
      <c r="M25" s="43">
        <f t="shared" si="2"/>
        <v>101417</v>
      </c>
      <c r="N25" s="19">
        <f t="shared" si="3"/>
        <v>778662</v>
      </c>
      <c r="O25" s="19">
        <f t="shared" si="4"/>
        <v>388148</v>
      </c>
      <c r="P25" s="19">
        <f t="shared" si="5"/>
        <v>390514</v>
      </c>
      <c r="Q25" s="51">
        <v>3</v>
      </c>
      <c r="S25" s="27">
        <v>778662385</v>
      </c>
      <c r="T25" s="27">
        <v>388148313</v>
      </c>
      <c r="U25" s="29">
        <f t="shared" si="6"/>
        <v>390514072</v>
      </c>
    </row>
    <row r="26" spans="1:21" ht="12">
      <c r="A26" s="23"/>
      <c r="B26" s="18"/>
      <c r="C26" s="19"/>
      <c r="D26" s="1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51"/>
      <c r="S26" s="27"/>
      <c r="T26" s="27"/>
      <c r="U26" s="30"/>
    </row>
    <row r="27" spans="1:21" ht="15" customHeight="1">
      <c r="A27" s="25" t="s">
        <v>14</v>
      </c>
      <c r="B27" s="18">
        <v>10529</v>
      </c>
      <c r="C27" s="38">
        <v>4218</v>
      </c>
      <c r="D27" s="38">
        <f aca="true" t="shared" si="8" ref="D27:D34">+B27-C27</f>
        <v>6311</v>
      </c>
      <c r="E27" s="28">
        <v>8625</v>
      </c>
      <c r="F27" s="43">
        <v>3264</v>
      </c>
      <c r="G27" s="43">
        <f aca="true" t="shared" si="9" ref="G27:G34">+E27-F27</f>
        <v>5361</v>
      </c>
      <c r="H27" s="28">
        <v>37290</v>
      </c>
      <c r="I27" s="43">
        <v>15064</v>
      </c>
      <c r="J27" s="43">
        <f aca="true" t="shared" si="10" ref="J27:J34">+H27-I27</f>
        <v>22226</v>
      </c>
      <c r="K27" s="28">
        <v>919557</v>
      </c>
      <c r="L27" s="43">
        <v>376142</v>
      </c>
      <c r="M27" s="43">
        <f aca="true" t="shared" si="11" ref="M27:M34">+K27-L27</f>
        <v>543415</v>
      </c>
      <c r="N27" s="19">
        <f aca="true" t="shared" si="12" ref="N27:N34">ROUND(+S27/1000,0)</f>
        <v>4217333</v>
      </c>
      <c r="O27" s="19">
        <f aca="true" t="shared" si="13" ref="O27:O34">ROUND(+T27/1000,0)</f>
        <v>2052682</v>
      </c>
      <c r="P27" s="19">
        <f aca="true" t="shared" si="14" ref="P27:P34">ROUND(+U27/1000,0)</f>
        <v>2164651</v>
      </c>
      <c r="Q27" s="51" t="s">
        <v>15</v>
      </c>
      <c r="S27" s="27">
        <v>4217332770</v>
      </c>
      <c r="T27" s="27">
        <v>2052681812</v>
      </c>
      <c r="U27" s="29">
        <f aca="true" t="shared" si="15" ref="U27:U34">+S27-T27</f>
        <v>2164650958</v>
      </c>
    </row>
    <row r="28" spans="1:21" ht="15" customHeight="1">
      <c r="A28" s="25" t="s">
        <v>16</v>
      </c>
      <c r="B28" s="18">
        <v>4281</v>
      </c>
      <c r="C28" s="38">
        <v>1739</v>
      </c>
      <c r="D28" s="38">
        <f t="shared" si="8"/>
        <v>2542</v>
      </c>
      <c r="E28" s="28">
        <v>3537</v>
      </c>
      <c r="F28" s="43">
        <v>1379</v>
      </c>
      <c r="G28" s="43">
        <f t="shared" si="9"/>
        <v>2158</v>
      </c>
      <c r="H28" s="28">
        <v>16218</v>
      </c>
      <c r="I28" s="43">
        <v>6714</v>
      </c>
      <c r="J28" s="43">
        <f t="shared" si="10"/>
        <v>9504</v>
      </c>
      <c r="K28" s="28">
        <v>399933</v>
      </c>
      <c r="L28" s="43">
        <v>167700</v>
      </c>
      <c r="M28" s="43">
        <f t="shared" si="11"/>
        <v>232233</v>
      </c>
      <c r="N28" s="19">
        <f t="shared" si="12"/>
        <v>1785542</v>
      </c>
      <c r="O28" s="19">
        <f t="shared" si="13"/>
        <v>874119</v>
      </c>
      <c r="P28" s="19">
        <f t="shared" si="14"/>
        <v>911422</v>
      </c>
      <c r="Q28" s="51" t="s">
        <v>17</v>
      </c>
      <c r="S28" s="27">
        <v>1785541619</v>
      </c>
      <c r="T28" s="27">
        <v>874119317</v>
      </c>
      <c r="U28" s="29">
        <f t="shared" si="15"/>
        <v>911422302</v>
      </c>
    </row>
    <row r="29" spans="1:21" ht="15" customHeight="1">
      <c r="A29" s="25" t="s">
        <v>18</v>
      </c>
      <c r="B29" s="18">
        <v>1765</v>
      </c>
      <c r="C29" s="38">
        <v>744</v>
      </c>
      <c r="D29" s="38">
        <f t="shared" si="8"/>
        <v>1021</v>
      </c>
      <c r="E29" s="28">
        <v>1459</v>
      </c>
      <c r="F29" s="43">
        <v>558</v>
      </c>
      <c r="G29" s="43">
        <f t="shared" si="9"/>
        <v>901</v>
      </c>
      <c r="H29" s="28">
        <v>6597</v>
      </c>
      <c r="I29" s="43">
        <v>2681</v>
      </c>
      <c r="J29" s="43">
        <f t="shared" si="10"/>
        <v>3916</v>
      </c>
      <c r="K29" s="28">
        <v>164395</v>
      </c>
      <c r="L29" s="43">
        <v>67432</v>
      </c>
      <c r="M29" s="43">
        <f t="shared" si="11"/>
        <v>96963</v>
      </c>
      <c r="N29" s="19">
        <f t="shared" si="12"/>
        <v>754124</v>
      </c>
      <c r="O29" s="19">
        <f t="shared" si="13"/>
        <v>365170</v>
      </c>
      <c r="P29" s="19">
        <f t="shared" si="14"/>
        <v>388954</v>
      </c>
      <c r="Q29" s="51" t="s">
        <v>19</v>
      </c>
      <c r="S29" s="27">
        <v>754124068</v>
      </c>
      <c r="T29" s="27">
        <v>365169988</v>
      </c>
      <c r="U29" s="29">
        <f t="shared" si="15"/>
        <v>388954080</v>
      </c>
    </row>
    <row r="30" spans="1:21" ht="15" customHeight="1">
      <c r="A30" s="25" t="s">
        <v>20</v>
      </c>
      <c r="B30" s="18">
        <v>2081</v>
      </c>
      <c r="C30" s="38">
        <v>842</v>
      </c>
      <c r="D30" s="38">
        <f t="shared" si="8"/>
        <v>1239</v>
      </c>
      <c r="E30" s="28">
        <v>1776</v>
      </c>
      <c r="F30" s="43">
        <v>674</v>
      </c>
      <c r="G30" s="43">
        <f t="shared" si="9"/>
        <v>1102</v>
      </c>
      <c r="H30" s="28">
        <v>8348</v>
      </c>
      <c r="I30" s="43">
        <v>3203</v>
      </c>
      <c r="J30" s="43">
        <f t="shared" si="10"/>
        <v>5145</v>
      </c>
      <c r="K30" s="28">
        <v>206298</v>
      </c>
      <c r="L30" s="43">
        <v>78700</v>
      </c>
      <c r="M30" s="43">
        <f t="shared" si="11"/>
        <v>127598</v>
      </c>
      <c r="N30" s="19">
        <f t="shared" si="12"/>
        <v>866054</v>
      </c>
      <c r="O30" s="19">
        <f t="shared" si="13"/>
        <v>401050</v>
      </c>
      <c r="P30" s="19">
        <f t="shared" si="14"/>
        <v>465004</v>
      </c>
      <c r="Q30" s="51" t="s">
        <v>21</v>
      </c>
      <c r="S30" s="27">
        <v>866054034</v>
      </c>
      <c r="T30" s="27">
        <v>401050189</v>
      </c>
      <c r="U30" s="29">
        <f t="shared" si="15"/>
        <v>465003845</v>
      </c>
    </row>
    <row r="31" spans="1:21" ht="15" customHeight="1">
      <c r="A31" s="25" t="s">
        <v>22</v>
      </c>
      <c r="B31" s="18">
        <v>1190</v>
      </c>
      <c r="C31" s="38">
        <v>518</v>
      </c>
      <c r="D31" s="38">
        <f t="shared" si="8"/>
        <v>672</v>
      </c>
      <c r="E31" s="28">
        <v>981</v>
      </c>
      <c r="F31" s="43">
        <v>391</v>
      </c>
      <c r="G31" s="43">
        <f t="shared" si="9"/>
        <v>590</v>
      </c>
      <c r="H31" s="28">
        <v>4889</v>
      </c>
      <c r="I31" s="43">
        <v>2044</v>
      </c>
      <c r="J31" s="43">
        <f t="shared" si="10"/>
        <v>2845</v>
      </c>
      <c r="K31" s="28">
        <v>124151</v>
      </c>
      <c r="L31" s="43">
        <v>52502</v>
      </c>
      <c r="M31" s="43">
        <f t="shared" si="11"/>
        <v>71649</v>
      </c>
      <c r="N31" s="19">
        <f t="shared" si="12"/>
        <v>580861</v>
      </c>
      <c r="O31" s="19">
        <f t="shared" si="13"/>
        <v>300259</v>
      </c>
      <c r="P31" s="19">
        <f t="shared" si="14"/>
        <v>280602</v>
      </c>
      <c r="Q31" s="51" t="s">
        <v>23</v>
      </c>
      <c r="S31" s="27">
        <v>580861150</v>
      </c>
      <c r="T31" s="27">
        <v>300258694</v>
      </c>
      <c r="U31" s="29">
        <f t="shared" si="15"/>
        <v>280602456</v>
      </c>
    </row>
    <row r="32" spans="1:21" ht="15" customHeight="1">
      <c r="A32" s="25" t="s">
        <v>24</v>
      </c>
      <c r="B32" s="18">
        <v>1842</v>
      </c>
      <c r="C32" s="38">
        <v>882</v>
      </c>
      <c r="D32" s="38">
        <f t="shared" si="8"/>
        <v>960</v>
      </c>
      <c r="E32" s="28">
        <v>1560</v>
      </c>
      <c r="F32" s="43">
        <v>713</v>
      </c>
      <c r="G32" s="43">
        <f t="shared" si="9"/>
        <v>847</v>
      </c>
      <c r="H32" s="28">
        <v>6866</v>
      </c>
      <c r="I32" s="43">
        <v>3110</v>
      </c>
      <c r="J32" s="43">
        <f t="shared" si="10"/>
        <v>3756</v>
      </c>
      <c r="K32" s="28">
        <v>167766</v>
      </c>
      <c r="L32" s="43">
        <v>76163</v>
      </c>
      <c r="M32" s="43">
        <f t="shared" si="11"/>
        <v>91603</v>
      </c>
      <c r="N32" s="19">
        <f t="shared" si="12"/>
        <v>743352</v>
      </c>
      <c r="O32" s="19">
        <f t="shared" si="13"/>
        <v>406924</v>
      </c>
      <c r="P32" s="19">
        <f t="shared" si="14"/>
        <v>336428</v>
      </c>
      <c r="Q32" s="51" t="s">
        <v>25</v>
      </c>
      <c r="S32" s="27">
        <v>743352412</v>
      </c>
      <c r="T32" s="27">
        <v>406924077</v>
      </c>
      <c r="U32" s="29">
        <f t="shared" si="15"/>
        <v>336428335</v>
      </c>
    </row>
    <row r="33" spans="1:21" ht="15" customHeight="1">
      <c r="A33" s="25" t="s">
        <v>26</v>
      </c>
      <c r="B33" s="18">
        <v>2158</v>
      </c>
      <c r="C33" s="38">
        <v>875</v>
      </c>
      <c r="D33" s="38">
        <f t="shared" si="8"/>
        <v>1283</v>
      </c>
      <c r="E33" s="28">
        <v>1563</v>
      </c>
      <c r="F33" s="43">
        <v>615</v>
      </c>
      <c r="G33" s="43">
        <f t="shared" si="9"/>
        <v>948</v>
      </c>
      <c r="H33" s="28">
        <v>7323</v>
      </c>
      <c r="I33" s="43">
        <v>3173</v>
      </c>
      <c r="J33" s="43">
        <f t="shared" si="10"/>
        <v>4150</v>
      </c>
      <c r="K33" s="28">
        <v>182672</v>
      </c>
      <c r="L33" s="43">
        <v>80613</v>
      </c>
      <c r="M33" s="43">
        <f t="shared" si="11"/>
        <v>102059</v>
      </c>
      <c r="N33" s="19">
        <f t="shared" si="12"/>
        <v>825322</v>
      </c>
      <c r="O33" s="19">
        <f t="shared" si="13"/>
        <v>438078</v>
      </c>
      <c r="P33" s="19">
        <f t="shared" si="14"/>
        <v>387244</v>
      </c>
      <c r="Q33" s="51" t="s">
        <v>27</v>
      </c>
      <c r="S33" s="27">
        <v>825322074</v>
      </c>
      <c r="T33" s="27">
        <v>438077843</v>
      </c>
      <c r="U33" s="29">
        <f t="shared" si="15"/>
        <v>387244231</v>
      </c>
    </row>
    <row r="34" spans="1:21" ht="15" customHeight="1">
      <c r="A34" s="26" t="s">
        <v>36</v>
      </c>
      <c r="B34" s="44">
        <v>1091</v>
      </c>
      <c r="C34" s="45">
        <v>482</v>
      </c>
      <c r="D34" s="45">
        <f t="shared" si="8"/>
        <v>609</v>
      </c>
      <c r="E34" s="46">
        <v>882</v>
      </c>
      <c r="F34" s="45">
        <v>381</v>
      </c>
      <c r="G34" s="45">
        <f t="shared" si="9"/>
        <v>501</v>
      </c>
      <c r="H34" s="46">
        <v>4330</v>
      </c>
      <c r="I34" s="45">
        <v>1962</v>
      </c>
      <c r="J34" s="45">
        <f t="shared" si="10"/>
        <v>2368</v>
      </c>
      <c r="K34" s="46">
        <v>108937</v>
      </c>
      <c r="L34" s="45">
        <v>49916</v>
      </c>
      <c r="M34" s="45">
        <f t="shared" si="11"/>
        <v>59021</v>
      </c>
      <c r="N34" s="46">
        <f t="shared" si="12"/>
        <v>499013</v>
      </c>
      <c r="O34" s="46">
        <f t="shared" si="13"/>
        <v>269763</v>
      </c>
      <c r="P34" s="52">
        <f t="shared" si="14"/>
        <v>229250</v>
      </c>
      <c r="Q34" s="53" t="s">
        <v>37</v>
      </c>
      <c r="S34" s="27">
        <v>499012984</v>
      </c>
      <c r="T34" s="27">
        <v>269763193</v>
      </c>
      <c r="U34" s="29">
        <f t="shared" si="15"/>
        <v>229249791</v>
      </c>
    </row>
    <row r="35" spans="1:17" ht="12">
      <c r="A35" s="23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54"/>
    </row>
    <row r="38" spans="2:21" ht="12">
      <c r="B38" s="27">
        <f>+SUM(B27:B34)</f>
        <v>24937</v>
      </c>
      <c r="C38" s="27">
        <f aca="true" t="shared" si="16" ref="C38:P38">+SUM(C27:C34)</f>
        <v>10300</v>
      </c>
      <c r="D38" s="27">
        <f t="shared" si="16"/>
        <v>14637</v>
      </c>
      <c r="E38" s="27">
        <f t="shared" si="16"/>
        <v>20383</v>
      </c>
      <c r="F38" s="27">
        <f t="shared" si="16"/>
        <v>7975</v>
      </c>
      <c r="G38" s="27">
        <f t="shared" si="16"/>
        <v>12408</v>
      </c>
      <c r="H38" s="27">
        <f t="shared" si="16"/>
        <v>91861</v>
      </c>
      <c r="I38" s="27">
        <f t="shared" si="16"/>
        <v>37951</v>
      </c>
      <c r="J38" s="27">
        <f t="shared" si="16"/>
        <v>53910</v>
      </c>
      <c r="K38" s="27">
        <f t="shared" si="16"/>
        <v>2273709</v>
      </c>
      <c r="L38" s="27">
        <f t="shared" si="16"/>
        <v>949168</v>
      </c>
      <c r="M38" s="27">
        <f t="shared" si="16"/>
        <v>1324541</v>
      </c>
      <c r="N38" s="27">
        <f t="shared" si="16"/>
        <v>10271601</v>
      </c>
      <c r="O38" s="27">
        <f t="shared" si="16"/>
        <v>5108045</v>
      </c>
      <c r="P38" s="27">
        <f t="shared" si="16"/>
        <v>5163555</v>
      </c>
      <c r="S38" s="4">
        <f>SUM(S27:S37)</f>
        <v>10271601111</v>
      </c>
      <c r="T38" s="4">
        <f>SUM(T27:T37)</f>
        <v>5108045113</v>
      </c>
      <c r="U38" s="4">
        <f>SUM(U27:U37)</f>
        <v>5163555998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2007-02-01T08:47:18Z</cp:lastPrinted>
  <dcterms:created xsi:type="dcterms:W3CDTF">2002-02-01T06:18:19Z</dcterms:created>
  <dcterms:modified xsi:type="dcterms:W3CDTF">2007-04-17T07:48:03Z</dcterms:modified>
  <cp:category/>
  <cp:version/>
  <cp:contentType/>
  <cp:contentStatus/>
</cp:coreProperties>
</file>