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1" sheetId="1" r:id="rId1"/>
  </sheets>
  <definedNames>
    <definedName name="_10.電気_ガスおよび水道" localSheetId="0">'101'!$B$1:$F$15</definedName>
    <definedName name="_10.電気_ガスおよび水道">#REF!</definedName>
    <definedName name="_60．農__作__物ー1">#REF!</definedName>
    <definedName name="\P">#REF!</definedName>
    <definedName name="_xlnm.Print_Area" localSheetId="0">'101'!$A$1:$K$60</definedName>
  </definedNames>
  <calcPr fullCalcOnLoad="1"/>
</workbook>
</file>

<file path=xl/sharedStrings.xml><?xml version="1.0" encoding="utf-8"?>
<sst xmlns="http://schemas.openxmlformats.org/spreadsheetml/2006/main" count="169" uniqueCount="136">
  <si>
    <t>(単位 事業所､人､百万円)</t>
  </si>
  <si>
    <t>(従業者4人以上の事業所)</t>
  </si>
  <si>
    <t>年次および</t>
  </si>
  <si>
    <t>事  業  所  数</t>
  </si>
  <si>
    <t>従  業  者  数</t>
  </si>
  <si>
    <t>製造品出荷額等</t>
  </si>
  <si>
    <t>産 業 分 類</t>
  </si>
  <si>
    <t>総  数</t>
  </si>
  <si>
    <t>4～9人</t>
  </si>
  <si>
    <t>10人以上</t>
  </si>
  <si>
    <t>食料品</t>
  </si>
  <si>
    <t>飲料･たばこ</t>
  </si>
  <si>
    <t>繊維</t>
  </si>
  <si>
    <t>衣服</t>
  </si>
  <si>
    <t>木材</t>
  </si>
  <si>
    <t>家具</t>
  </si>
  <si>
    <t>パルプ･紙</t>
  </si>
  <si>
    <t>化学</t>
  </si>
  <si>
    <t>石油･石炭</t>
  </si>
  <si>
    <t>X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</si>
  <si>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</si>
  <si>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</si>
  <si>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</si>
  <si>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</si>
  <si>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</si>
  <si>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</si>
  <si>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</si>
  <si>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一般機械</t>
  </si>
  <si>
    <t>電気機器</t>
  </si>
  <si>
    <t>輸送機器</t>
  </si>
  <si>
    <t>精密機器</t>
  </si>
  <si>
    <t>その他製品</t>
  </si>
  <si>
    <t>注１)12月31日現在で調査したもので、年間にかかる事項については、1月1日から12月31日までの1年間の</t>
  </si>
  <si>
    <t>　　 調査である。</t>
  </si>
  <si>
    <t>食料品製造業</t>
  </si>
  <si>
    <t>ゴム製品製造業</t>
  </si>
  <si>
    <t>飲料・飼料・たばこ製造業</t>
  </si>
  <si>
    <t>なめし革・同製品・毛皮製造業</t>
  </si>
  <si>
    <t>窯業・土石製品製造業</t>
  </si>
  <si>
    <t>衣服・その他の繊維製品製造業</t>
  </si>
  <si>
    <t>鉄鋼業</t>
  </si>
  <si>
    <t>木材・木製品製造業</t>
  </si>
  <si>
    <t>非鉄金属製造業</t>
  </si>
  <si>
    <t>家具・装備品製造業</t>
  </si>
  <si>
    <t>金属製品製造業</t>
  </si>
  <si>
    <t>パルプ・紙・紙加工品製造業</t>
  </si>
  <si>
    <t>一般機械器具製造業</t>
  </si>
  <si>
    <t>電気機械器具製造業</t>
  </si>
  <si>
    <t>輸送用機械器具製造業</t>
  </si>
  <si>
    <t>石油製品・石炭製品製造業</t>
  </si>
  <si>
    <t>精密機械器具製造業</t>
  </si>
  <si>
    <t>プラスチック製品製造業</t>
  </si>
  <si>
    <t>資料:県統計調査課｢大分県の工業｣</t>
  </si>
  <si>
    <t>情報通信</t>
  </si>
  <si>
    <t>電子部品</t>
  </si>
  <si>
    <t xml:space="preserve">  ２)各表の産業分類は、産業中分類によって表示する。本書では略称を用いており、正式な産業中分類の</t>
  </si>
  <si>
    <t>　　 名称は、以下のとおりである。</t>
  </si>
  <si>
    <t>　　 なお、日本標準産業分類の第１１回改訂（平成１４年総務省告示第１３９号）があり、平成１４年調査</t>
  </si>
  <si>
    <t>　　 から適用されている。</t>
  </si>
  <si>
    <t>繊維工業品</t>
  </si>
  <si>
    <t>情報通信機械器具製造業</t>
  </si>
  <si>
    <t>化学工業製品</t>
  </si>
  <si>
    <t>電子部品・デバイス製造業</t>
  </si>
  <si>
    <t>平成11年</t>
  </si>
  <si>
    <t xml:space="preserve">    総    数</t>
  </si>
  <si>
    <t xml:space="preserve">     4 ～   9</t>
  </si>
  <si>
    <t>09  食 料 品</t>
  </si>
  <si>
    <t xml:space="preserve">10 飲料･たばこ </t>
  </si>
  <si>
    <t>11  繊     維</t>
  </si>
  <si>
    <t>12  衣     服</t>
  </si>
  <si>
    <t>13  木    材</t>
  </si>
  <si>
    <t>14 家     具</t>
  </si>
  <si>
    <t>15 パルプ・紙</t>
  </si>
  <si>
    <t>16 印     刷</t>
  </si>
  <si>
    <t>17  化     学</t>
  </si>
  <si>
    <t>18 石油･石炭</t>
  </si>
  <si>
    <t>19 プラスチック</t>
  </si>
  <si>
    <t>20 ゴム製品</t>
  </si>
  <si>
    <t>21 なめし革</t>
  </si>
  <si>
    <t>22 窯業･土石</t>
  </si>
  <si>
    <t>23 鉄     鋼</t>
  </si>
  <si>
    <t>24 非 鉄 金 属</t>
  </si>
  <si>
    <t>25 金 属 製 品</t>
  </si>
  <si>
    <t>26 一 般 機 械</t>
  </si>
  <si>
    <t>27 電 気 機 器</t>
  </si>
  <si>
    <t>28　情 報 通 信</t>
  </si>
  <si>
    <t>29　電 子 部 品</t>
  </si>
  <si>
    <t>30 輸 送 機 器</t>
  </si>
  <si>
    <t>31 精 密 機 器</t>
  </si>
  <si>
    <t>32 その他製品</t>
  </si>
  <si>
    <t xml:space="preserve">  12</t>
  </si>
  <si>
    <t xml:space="preserve">  13</t>
  </si>
  <si>
    <t xml:space="preserve">  14</t>
  </si>
  <si>
    <t xml:space="preserve">  15</t>
  </si>
  <si>
    <t>解除</t>
  </si>
  <si>
    <t xml:space="preserve">  16</t>
  </si>
  <si>
    <r>
      <t>0</t>
    </r>
    <r>
      <rPr>
        <sz val="10"/>
        <rFont val="ＭＳ 明朝"/>
        <family val="1"/>
      </rPr>
      <t>9</t>
    </r>
  </si>
  <si>
    <r>
      <t>1</t>
    </r>
    <r>
      <rPr>
        <sz val="10"/>
        <rFont val="ＭＳ 明朝"/>
        <family val="1"/>
      </rPr>
      <t>0</t>
    </r>
  </si>
  <si>
    <r>
      <t>1</t>
    </r>
    <r>
      <rPr>
        <sz val="10"/>
        <rFont val="ＭＳ 明朝"/>
        <family val="1"/>
      </rPr>
      <t>1</t>
    </r>
  </si>
  <si>
    <r>
      <t>1</t>
    </r>
    <r>
      <rPr>
        <sz val="10"/>
        <rFont val="ＭＳ 明朝"/>
        <family val="1"/>
      </rPr>
      <t>2</t>
    </r>
  </si>
  <si>
    <r>
      <t>1</t>
    </r>
    <r>
      <rPr>
        <sz val="10"/>
        <rFont val="ＭＳ 明朝"/>
        <family val="1"/>
      </rPr>
      <t>3</t>
    </r>
  </si>
  <si>
    <r>
      <t>1</t>
    </r>
    <r>
      <rPr>
        <sz val="10"/>
        <rFont val="ＭＳ 明朝"/>
        <family val="1"/>
      </rPr>
      <t>4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</si>
  <si>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</si>
  <si>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</si>
  <si>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t>印刷</t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</si>
  <si>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</si>
  <si>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</si>
  <si>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9</t>
    </r>
  </si>
  <si>
    <r>
      <t>2</t>
    </r>
    <r>
      <rPr>
        <sz val="10"/>
        <rFont val="ＭＳ 明朝"/>
        <family val="1"/>
      </rPr>
      <t>0</t>
    </r>
  </si>
  <si>
    <r>
      <t>2</t>
    </r>
    <r>
      <rPr>
        <sz val="10"/>
        <rFont val="ＭＳ 明朝"/>
        <family val="1"/>
      </rPr>
      <t>1</t>
    </r>
  </si>
  <si>
    <r>
      <t>2</t>
    </r>
    <r>
      <rPr>
        <sz val="10"/>
        <rFont val="ＭＳ 明朝"/>
        <family val="1"/>
      </rPr>
      <t>2</t>
    </r>
  </si>
  <si>
    <r>
      <t>2</t>
    </r>
    <r>
      <rPr>
        <sz val="10"/>
        <rFont val="ＭＳ 明朝"/>
        <family val="1"/>
      </rPr>
      <t>3</t>
    </r>
  </si>
  <si>
    <r>
      <t>2</t>
    </r>
    <r>
      <rPr>
        <sz val="10"/>
        <rFont val="ＭＳ 明朝"/>
        <family val="1"/>
      </rPr>
      <t>4</t>
    </r>
  </si>
  <si>
    <r>
      <t>2</t>
    </r>
    <r>
      <rPr>
        <sz val="10"/>
        <rFont val="ＭＳ 明朝"/>
        <family val="1"/>
      </rPr>
      <t>5</t>
    </r>
  </si>
  <si>
    <r>
      <t>2</t>
    </r>
    <r>
      <rPr>
        <sz val="10"/>
        <rFont val="ＭＳ 明朝"/>
        <family val="1"/>
      </rPr>
      <t>6</t>
    </r>
  </si>
  <si>
    <r>
      <t>2</t>
    </r>
    <r>
      <rPr>
        <sz val="10"/>
        <rFont val="ＭＳ 明朝"/>
        <family val="1"/>
      </rPr>
      <t>7</t>
    </r>
  </si>
  <si>
    <r>
      <t>2</t>
    </r>
    <r>
      <rPr>
        <sz val="10"/>
        <rFont val="ＭＳ 明朝"/>
        <family val="1"/>
      </rPr>
      <t>8</t>
    </r>
  </si>
  <si>
    <r>
      <t>2</t>
    </r>
    <r>
      <rPr>
        <sz val="10"/>
        <rFont val="ＭＳ 明朝"/>
        <family val="1"/>
      </rPr>
      <t>9</t>
    </r>
  </si>
  <si>
    <r>
      <t>3</t>
    </r>
    <r>
      <rPr>
        <sz val="10"/>
        <rFont val="ＭＳ 明朝"/>
        <family val="1"/>
      </rPr>
      <t>0</t>
    </r>
  </si>
  <si>
    <r>
      <t>3</t>
    </r>
    <r>
      <rPr>
        <sz val="10"/>
        <rFont val="ＭＳ 明朝"/>
        <family val="1"/>
      </rPr>
      <t>1</t>
    </r>
  </si>
  <si>
    <r>
      <t>3</t>
    </r>
    <r>
      <rPr>
        <sz val="10"/>
        <rFont val="ＭＳ 明朝"/>
        <family val="1"/>
      </rPr>
      <t>2</t>
    </r>
  </si>
  <si>
    <r>
      <t>0</t>
    </r>
    <r>
      <rPr>
        <sz val="10"/>
        <rFont val="ＭＳ 明朝"/>
        <family val="1"/>
      </rPr>
      <t>9</t>
    </r>
  </si>
  <si>
    <r>
      <t>1</t>
    </r>
    <r>
      <rPr>
        <sz val="10"/>
        <rFont val="ＭＳ 明朝"/>
        <family val="1"/>
      </rPr>
      <t>0</t>
    </r>
  </si>
  <si>
    <r>
      <t>1</t>
    </r>
    <r>
      <rPr>
        <sz val="10"/>
        <rFont val="ＭＳ 明朝"/>
        <family val="1"/>
      </rPr>
      <t>1</t>
    </r>
  </si>
  <si>
    <r>
      <t>1</t>
    </r>
    <r>
      <rPr>
        <sz val="10"/>
        <rFont val="ＭＳ 明朝"/>
        <family val="1"/>
      </rPr>
      <t>2</t>
    </r>
  </si>
  <si>
    <r>
      <t>1</t>
    </r>
    <r>
      <rPr>
        <sz val="10"/>
        <rFont val="ＭＳ 明朝"/>
        <family val="1"/>
      </rPr>
      <t>3</t>
    </r>
  </si>
  <si>
    <r>
      <t>1</t>
    </r>
    <r>
      <rPr>
        <sz val="10"/>
        <rFont val="ＭＳ 明朝"/>
        <family val="1"/>
      </rPr>
      <t>4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</si>
  <si>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</si>
  <si>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</si>
  <si>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t>印刷・同関連産業</t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</si>
  <si>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</si>
  <si>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</si>
  <si>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9</t>
    </r>
  </si>
  <si>
    <r>
      <t>2</t>
    </r>
    <r>
      <rPr>
        <sz val="10"/>
        <rFont val="ＭＳ 明朝"/>
        <family val="1"/>
      </rPr>
      <t>0</t>
    </r>
  </si>
  <si>
    <t>その他製品製造業</t>
  </si>
  <si>
    <t>101．産業別､規模別事業所数､従業者数および製造品出荷額等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</si>
</sst>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177" fontId="0" fillId="2" borderId="0" xfId="20" applyNumberFormat="1" applyFont="1" applyFill="1" applyAlignment="1">
      <alignment vertical="center"/>
      <protection/>
    </xf>
    <xf numFmtId="177" fontId="6" fillId="2" borderId="0" xfId="20" applyNumberFormat="1" applyFont="1" applyFill="1" applyAlignment="1">
      <alignment horizontal="centerContinuous" vertical="center"/>
      <protection/>
    </xf>
    <xf numFmtId="177" fontId="6" fillId="2" borderId="0" xfId="20" applyNumberFormat="1" applyFont="1" applyFill="1" applyAlignment="1" applyProtection="1">
      <alignment horizontal="centerContinuous" vertical="center"/>
      <protection/>
    </xf>
    <xf numFmtId="177" fontId="6" fillId="2" borderId="0" xfId="20" applyNumberFormat="1" applyFont="1" applyFill="1" applyAlignment="1">
      <alignment vertical="center"/>
      <protection/>
    </xf>
    <xf numFmtId="177" fontId="6" fillId="2" borderId="1" xfId="20" applyNumberFormat="1" applyFont="1" applyFill="1" applyBorder="1" applyAlignment="1" applyProtection="1">
      <alignment horizontal="centerContinuous" vertical="center"/>
      <protection/>
    </xf>
    <xf numFmtId="177" fontId="6" fillId="2" borderId="2" xfId="20" applyNumberFormat="1" applyFont="1" applyFill="1" applyBorder="1" applyAlignment="1" applyProtection="1">
      <alignment horizontal="center" vertical="center"/>
      <protection/>
    </xf>
    <xf numFmtId="177" fontId="6" fillId="2" borderId="3" xfId="20" applyNumberFormat="1" applyFont="1" applyFill="1" applyBorder="1" applyAlignment="1" applyProtection="1">
      <alignment horizontal="center" vertical="center"/>
      <protection/>
    </xf>
    <xf numFmtId="177" fontId="4" fillId="2" borderId="0" xfId="20" applyNumberFormat="1" applyFont="1" applyFill="1" applyBorder="1" applyAlignment="1">
      <alignment horizontal="center" vertical="center"/>
      <protection/>
    </xf>
    <xf numFmtId="177" fontId="4" fillId="2" borderId="0" xfId="20" applyNumberFormat="1" applyFont="1" applyFill="1" applyAlignment="1">
      <alignment vertical="center"/>
      <protection/>
    </xf>
    <xf numFmtId="177" fontId="0" fillId="2" borderId="0" xfId="20" applyNumberFormat="1" applyFont="1" applyFill="1" applyAlignment="1">
      <alignment horizontal="center" vertical="center"/>
      <protection/>
    </xf>
    <xf numFmtId="177" fontId="5" fillId="2" borderId="0" xfId="20" applyNumberFormat="1" applyFont="1" applyFill="1" applyAlignment="1" applyProtection="1">
      <alignment horizontal="center" vertical="center"/>
      <protection/>
    </xf>
    <xf numFmtId="177" fontId="6" fillId="2" borderId="0" xfId="20" applyNumberFormat="1" applyFont="1" applyFill="1" applyBorder="1" applyAlignment="1" applyProtection="1">
      <alignment horizontal="center" vertical="center"/>
      <protection/>
    </xf>
    <xf numFmtId="41" fontId="4" fillId="2" borderId="0" xfId="20" applyNumberFormat="1" applyFont="1" applyFill="1" applyBorder="1" applyAlignment="1" applyProtection="1">
      <alignment horizontal="right" vertical="center"/>
      <protection locked="0"/>
    </xf>
    <xf numFmtId="41" fontId="4" fillId="2" borderId="0" xfId="20" applyNumberFormat="1" applyFont="1" applyFill="1" applyAlignment="1" applyProtection="1">
      <alignment horizontal="right" vertical="center"/>
      <protection locked="0"/>
    </xf>
    <xf numFmtId="177" fontId="0" fillId="2" borderId="4" xfId="20" applyNumberFormat="1" applyFont="1" applyFill="1" applyBorder="1" applyAlignment="1" applyProtection="1" quotePrefix="1">
      <alignment horizontal="center" vertical="center"/>
      <protection locked="0"/>
    </xf>
    <xf numFmtId="41" fontId="8" fillId="3" borderId="0" xfId="16" applyNumberFormat="1" applyFont="1" applyFill="1" applyAlignment="1">
      <alignment horizontal="right"/>
    </xf>
    <xf numFmtId="177" fontId="9" fillId="2" borderId="0" xfId="20" applyNumberFormat="1" applyFont="1" applyFill="1" applyAlignment="1">
      <alignment vertical="center"/>
      <protection/>
    </xf>
    <xf numFmtId="41" fontId="8" fillId="0" borderId="0" xfId="16" applyNumberFormat="1" applyFont="1" applyAlignment="1">
      <alignment horizontal="right"/>
    </xf>
    <xf numFmtId="41" fontId="8" fillId="0" borderId="0" xfId="16" applyNumberFormat="1" applyFont="1" applyFill="1" applyAlignment="1" applyProtection="1">
      <alignment horizontal="right"/>
      <protection/>
    </xf>
    <xf numFmtId="41" fontId="8" fillId="0" borderId="0" xfId="16" applyNumberFormat="1" applyFont="1" applyFill="1" applyAlignment="1">
      <alignment horizontal="right"/>
    </xf>
    <xf numFmtId="177" fontId="4" fillId="2" borderId="4" xfId="20" applyNumberFormat="1" applyFont="1" applyFill="1" applyBorder="1" applyAlignment="1" applyProtection="1" quotePrefix="1">
      <alignment horizontal="center" vertical="center"/>
      <protection locked="0"/>
    </xf>
    <xf numFmtId="177" fontId="4" fillId="0" borderId="0" xfId="20" applyNumberFormat="1" applyFont="1" applyFill="1" applyAlignment="1">
      <alignment vertical="center"/>
      <protection/>
    </xf>
    <xf numFmtId="49" fontId="0" fillId="2" borderId="0" xfId="20" applyNumberFormat="1" applyFont="1" applyFill="1" applyBorder="1" applyAlignment="1" quotePrefix="1">
      <alignment horizontal="center" vertical="center"/>
      <protection/>
    </xf>
    <xf numFmtId="177" fontId="5" fillId="2" borderId="0" xfId="20" applyNumberFormat="1" applyFont="1" applyFill="1" applyAlignment="1" applyProtection="1">
      <alignment horizontal="center" vertical="center"/>
      <protection/>
    </xf>
    <xf numFmtId="177" fontId="6" fillId="2" borderId="5" xfId="20" applyNumberFormat="1" applyFont="1" applyFill="1" applyBorder="1" applyAlignment="1" applyProtection="1">
      <alignment horizontal="center" vertical="center"/>
      <protection/>
    </xf>
    <xf numFmtId="177" fontId="6" fillId="2" borderId="6" xfId="20" applyNumberFormat="1" applyFont="1" applyFill="1" applyBorder="1" applyAlignment="1" applyProtection="1">
      <alignment horizontal="center" vertical="center"/>
      <protection/>
    </xf>
    <xf numFmtId="177" fontId="6" fillId="2" borderId="7" xfId="20" applyNumberFormat="1" applyFont="1" applyFill="1" applyBorder="1" applyAlignment="1" applyProtection="1">
      <alignment horizontal="center" vertical="center"/>
      <protection/>
    </xf>
    <xf numFmtId="177" fontId="0" fillId="2" borderId="0" xfId="20" applyNumberFormat="1" applyFont="1" applyFill="1" applyAlignment="1">
      <alignment vertical="center"/>
      <protection/>
    </xf>
    <xf numFmtId="177" fontId="0" fillId="2" borderId="8" xfId="20" applyNumberFormat="1" applyFont="1" applyFill="1" applyBorder="1" applyAlignment="1" applyProtection="1">
      <alignment horizontal="left" vertical="center"/>
      <protection/>
    </xf>
    <xf numFmtId="177" fontId="0" fillId="2" borderId="8" xfId="20" applyNumberFormat="1" applyFont="1" applyFill="1" applyBorder="1" applyAlignment="1">
      <alignment vertical="center"/>
      <protection/>
    </xf>
    <xf numFmtId="177" fontId="0" fillId="2" borderId="8" xfId="20" applyNumberFormat="1" applyFont="1" applyFill="1" applyBorder="1" applyAlignment="1" applyProtection="1">
      <alignment horizontal="left" vertical="center"/>
      <protection/>
    </xf>
    <xf numFmtId="177" fontId="0" fillId="2" borderId="8" xfId="20" applyNumberFormat="1" applyFont="1" applyFill="1" applyBorder="1" applyAlignment="1" applyProtection="1">
      <alignment horizontal="right" vertical="center"/>
      <protection/>
    </xf>
    <xf numFmtId="177" fontId="0" fillId="2" borderId="0" xfId="20" applyNumberFormat="1" applyFont="1" applyFill="1" applyBorder="1" applyAlignment="1" applyProtection="1">
      <alignment horizontal="right" vertical="center"/>
      <protection/>
    </xf>
    <xf numFmtId="41" fontId="0" fillId="2" borderId="9" xfId="20" applyNumberFormat="1" applyFont="1" applyFill="1" applyBorder="1" applyAlignment="1" applyProtection="1">
      <alignment horizontal="right" vertical="center"/>
      <protection locked="0"/>
    </xf>
    <xf numFmtId="41" fontId="0" fillId="2" borderId="0" xfId="20" applyNumberFormat="1" applyFont="1" applyFill="1" applyBorder="1" applyAlignment="1" applyProtection="1">
      <alignment horizontal="right" vertical="center"/>
      <protection locked="0"/>
    </xf>
    <xf numFmtId="41" fontId="0" fillId="2" borderId="0" xfId="20" applyNumberFormat="1" applyFont="1" applyFill="1" applyAlignment="1" applyProtection="1">
      <alignment horizontal="right" vertical="center"/>
      <protection locked="0"/>
    </xf>
    <xf numFmtId="177" fontId="0" fillId="2" borderId="0" xfId="20" applyNumberFormat="1" applyFont="1" applyFill="1" applyBorder="1" applyAlignment="1">
      <alignment horizontal="center" vertical="center"/>
      <protection/>
    </xf>
    <xf numFmtId="177" fontId="0" fillId="2" borderId="4" xfId="20" applyNumberFormat="1" applyFont="1" applyFill="1" applyBorder="1" applyAlignment="1">
      <alignment vertical="center"/>
      <protection/>
    </xf>
    <xf numFmtId="41" fontId="0" fillId="2" borderId="0" xfId="20" applyNumberFormat="1" applyFont="1" applyFill="1" applyBorder="1" applyAlignment="1">
      <alignment horizontal="right" vertical="center"/>
      <protection/>
    </xf>
    <xf numFmtId="41" fontId="0" fillId="2" borderId="0" xfId="20" applyNumberFormat="1" applyFont="1" applyFill="1" applyAlignment="1">
      <alignment horizontal="right" vertical="center"/>
      <protection/>
    </xf>
    <xf numFmtId="41" fontId="0" fillId="2" borderId="0" xfId="20" applyNumberFormat="1" applyFont="1" applyFill="1" applyAlignment="1" applyProtection="1">
      <alignment horizontal="right" vertical="center"/>
      <protection/>
    </xf>
    <xf numFmtId="177" fontId="0" fillId="2" borderId="0" xfId="20" applyNumberFormat="1" applyFont="1" applyFill="1" applyAlignment="1">
      <alignment vertical="center"/>
      <protection/>
    </xf>
    <xf numFmtId="49" fontId="0" fillId="2" borderId="0" xfId="20" applyNumberFormat="1" applyFont="1" applyFill="1" applyBorder="1" applyAlignment="1">
      <alignment horizontal="center" vertical="center"/>
      <protection/>
    </xf>
    <xf numFmtId="177" fontId="0" fillId="2" borderId="4" xfId="20" applyNumberFormat="1" applyFont="1" applyFill="1" applyBorder="1" applyAlignment="1" applyProtection="1">
      <alignment horizontal="distributed" vertical="center"/>
      <protection/>
    </xf>
    <xf numFmtId="177" fontId="0" fillId="2" borderId="9" xfId="20" applyNumberFormat="1" applyFont="1" applyFill="1" applyBorder="1" applyAlignment="1">
      <alignment vertical="center"/>
      <protection/>
    </xf>
    <xf numFmtId="0" fontId="0" fillId="2" borderId="0" xfId="0" applyFont="1" applyFill="1" applyBorder="1" applyAlignment="1">
      <alignment/>
    </xf>
    <xf numFmtId="177" fontId="0" fillId="2" borderId="0" xfId="20" applyNumberFormat="1" applyFont="1" applyFill="1" applyBorder="1" applyAlignment="1">
      <alignment vertical="center"/>
      <protection/>
    </xf>
    <xf numFmtId="193" fontId="0" fillId="2" borderId="0" xfId="0" applyNumberFormat="1" applyFont="1" applyFill="1" applyBorder="1" applyAlignment="1">
      <alignment/>
    </xf>
    <xf numFmtId="41" fontId="0" fillId="2" borderId="0" xfId="20" applyNumberFormat="1" applyFont="1" applyFill="1" applyAlignment="1" applyProtection="1">
      <alignment horizontal="right" vertical="center"/>
      <protection locked="0"/>
    </xf>
    <xf numFmtId="177" fontId="0" fillId="2" borderId="0" xfId="20" applyNumberFormat="1" applyFont="1" applyFill="1" applyBorder="1" applyAlignment="1">
      <alignment horizontal="right" vertical="center"/>
      <protection/>
    </xf>
    <xf numFmtId="177" fontId="0" fillId="2" borderId="0" xfId="20" applyNumberFormat="1" applyFont="1" applyFill="1" applyAlignment="1">
      <alignment horizontal="right" vertical="center"/>
      <protection/>
    </xf>
    <xf numFmtId="177" fontId="9" fillId="2" borderId="0" xfId="20" applyNumberFormat="1" applyFont="1" applyFill="1" applyAlignment="1" applyProtection="1">
      <alignment vertical="center"/>
      <protection locked="0"/>
    </xf>
    <xf numFmtId="41" fontId="0" fillId="2" borderId="0" xfId="0" applyNumberFormat="1" applyFont="1" applyFill="1" applyBorder="1" applyAlignment="1">
      <alignment/>
    </xf>
    <xf numFmtId="41" fontId="0" fillId="2" borderId="0" xfId="20" applyNumberFormat="1" applyFont="1" applyFill="1" applyBorder="1" applyAlignment="1">
      <alignment vertical="center"/>
      <protection/>
    </xf>
    <xf numFmtId="49" fontId="0" fillId="2" borderId="1" xfId="20" applyNumberFormat="1" applyFont="1" applyFill="1" applyBorder="1" applyAlignment="1">
      <alignment horizontal="center" vertical="center"/>
      <protection/>
    </xf>
    <xf numFmtId="177" fontId="0" fillId="2" borderId="10" xfId="20" applyNumberFormat="1" applyFont="1" applyFill="1" applyBorder="1" applyAlignment="1" applyProtection="1">
      <alignment horizontal="distributed" vertical="center"/>
      <protection/>
    </xf>
    <xf numFmtId="177" fontId="0" fillId="2" borderId="1" xfId="20" applyNumberFormat="1" applyFont="1" applyFill="1" applyBorder="1" applyAlignment="1">
      <alignment vertical="center"/>
      <protection/>
    </xf>
    <xf numFmtId="0" fontId="0" fillId="2" borderId="1" xfId="0" applyFont="1" applyFill="1" applyBorder="1" applyAlignment="1">
      <alignment/>
    </xf>
    <xf numFmtId="193" fontId="0" fillId="2" borderId="1" xfId="0" applyNumberFormat="1" applyFont="1" applyFill="1" applyBorder="1" applyAlignment="1">
      <alignment/>
    </xf>
    <xf numFmtId="177" fontId="0" fillId="2" borderId="0" xfId="20" applyNumberFormat="1" applyFont="1" applyFill="1" applyBorder="1" applyAlignment="1" applyProtection="1">
      <alignment horizontal="left" vertical="center"/>
      <protection/>
    </xf>
    <xf numFmtId="177" fontId="0" fillId="2" borderId="0" xfId="20" applyNumberFormat="1" applyFont="1" applyFill="1" applyAlignment="1" applyProtection="1">
      <alignment horizontal="left" vertical="center"/>
      <protection/>
    </xf>
    <xf numFmtId="177" fontId="0" fillId="2" borderId="0" xfId="20" applyNumberFormat="1" applyFont="1" applyFill="1" applyAlignment="1">
      <alignment horizontal="center" vertical="center"/>
      <protection/>
    </xf>
    <xf numFmtId="49" fontId="0" fillId="2" borderId="0" xfId="20" applyNumberFormat="1" applyFont="1" applyFill="1" applyAlignment="1">
      <alignment horizontal="right" vertical="center"/>
      <protection/>
    </xf>
    <xf numFmtId="177" fontId="0" fillId="2" borderId="0" xfId="20" applyNumberFormat="1" applyFont="1" applyFill="1" applyAlignment="1">
      <alignment horizontal="left" vertical="center"/>
      <protection/>
    </xf>
    <xf numFmtId="177" fontId="0" fillId="2" borderId="0" xfId="20" applyNumberFormat="1" applyFont="1" applyFill="1" applyAlignment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Q113"/>
  <sheetViews>
    <sheetView tabSelected="1" view="pageBreakPreview" zoomScaleSheetLayoutView="100" workbookViewId="0" topLeftCell="A1">
      <selection activeCell="D25" sqref="D25"/>
    </sheetView>
  </sheetViews>
  <sheetFormatPr defaultColWidth="11.875" defaultRowHeight="12" customHeight="1"/>
  <cols>
    <col min="1" max="1" width="3.875" style="10" customWidth="1"/>
    <col min="2" max="2" width="15.75390625" style="1" customWidth="1"/>
    <col min="3" max="5" width="7.75390625" style="1" customWidth="1"/>
    <col min="6" max="8" width="8.75390625" style="1" customWidth="1"/>
    <col min="9" max="9" width="12.125" style="1" customWidth="1"/>
    <col min="10" max="10" width="11.00390625" style="1" customWidth="1"/>
    <col min="11" max="11" width="12.00390625" style="1" customWidth="1"/>
    <col min="12" max="12" width="14.375" style="1" customWidth="1"/>
    <col min="13" max="13" width="8.75390625" style="1" customWidth="1"/>
    <col min="14" max="14" width="8.875" style="1" customWidth="1"/>
    <col min="15" max="15" width="16.75390625" style="1" customWidth="1"/>
    <col min="16" max="16" width="15.375" style="1" bestFit="1" customWidth="1"/>
    <col min="17" max="17" width="18.625" style="1" bestFit="1" customWidth="1"/>
    <col min="18" max="16384" width="11.875" style="1" customWidth="1"/>
  </cols>
  <sheetData>
    <row r="1" spans="1:14" s="28" customFormat="1" ht="16.5" customHeight="1">
      <c r="A1" s="24" t="s">
        <v>135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1"/>
      <c r="M1" s="11"/>
      <c r="N1" s="11"/>
    </row>
    <row r="2" spans="1:14" s="28" customFormat="1" ht="14.25" customHeight="1" thickBot="1">
      <c r="A2" s="29" t="s">
        <v>0</v>
      </c>
      <c r="B2" s="29"/>
      <c r="C2" s="29"/>
      <c r="D2" s="30"/>
      <c r="E2" s="30"/>
      <c r="F2" s="31"/>
      <c r="G2" s="30"/>
      <c r="H2" s="30"/>
      <c r="I2" s="32" t="s">
        <v>1</v>
      </c>
      <c r="J2" s="32"/>
      <c r="K2" s="32"/>
      <c r="L2" s="33"/>
      <c r="M2" s="33"/>
      <c r="N2" s="33"/>
    </row>
    <row r="3" spans="1:14" s="4" customFormat="1" ht="13.5" customHeight="1" thickTop="1">
      <c r="A3" s="2" t="s">
        <v>2</v>
      </c>
      <c r="B3" s="3"/>
      <c r="C3" s="25" t="s">
        <v>3</v>
      </c>
      <c r="D3" s="26"/>
      <c r="E3" s="27"/>
      <c r="F3" s="25" t="s">
        <v>4</v>
      </c>
      <c r="G3" s="26"/>
      <c r="H3" s="27"/>
      <c r="I3" s="25" t="s">
        <v>5</v>
      </c>
      <c r="J3" s="26"/>
      <c r="K3" s="26"/>
      <c r="L3" s="12"/>
      <c r="M3" s="12"/>
      <c r="N3" s="12"/>
    </row>
    <row r="4" spans="1:14" s="4" customFormat="1" ht="13.5" customHeight="1">
      <c r="A4" s="5" t="s">
        <v>6</v>
      </c>
      <c r="B4" s="5"/>
      <c r="C4" s="6" t="s">
        <v>7</v>
      </c>
      <c r="D4" s="6" t="s">
        <v>8</v>
      </c>
      <c r="E4" s="6" t="s">
        <v>9</v>
      </c>
      <c r="F4" s="6" t="s">
        <v>7</v>
      </c>
      <c r="G4" s="6" t="s">
        <v>8</v>
      </c>
      <c r="H4" s="6" t="s">
        <v>9</v>
      </c>
      <c r="I4" s="6" t="s">
        <v>7</v>
      </c>
      <c r="J4" s="6" t="s">
        <v>8</v>
      </c>
      <c r="K4" s="6" t="s">
        <v>9</v>
      </c>
      <c r="L4" s="12"/>
      <c r="M4" s="12"/>
      <c r="N4" s="12"/>
    </row>
    <row r="5" spans="1:17" s="4" customFormat="1" ht="13.5" customHeight="1">
      <c r="A5" s="7"/>
      <c r="B5" s="15" t="s">
        <v>63</v>
      </c>
      <c r="C5" s="34">
        <v>2338</v>
      </c>
      <c r="D5" s="35">
        <v>1100</v>
      </c>
      <c r="E5" s="36">
        <v>1238</v>
      </c>
      <c r="F5" s="35">
        <v>72980</v>
      </c>
      <c r="G5" s="35">
        <v>6755</v>
      </c>
      <c r="H5" s="36">
        <v>66225</v>
      </c>
      <c r="I5" s="35">
        <v>2775756.78</v>
      </c>
      <c r="J5" s="35">
        <v>62121.98</v>
      </c>
      <c r="K5" s="36">
        <v>2713634.8</v>
      </c>
      <c r="L5" s="36"/>
      <c r="M5" s="36"/>
      <c r="N5" s="36"/>
      <c r="O5" s="28"/>
      <c r="P5" s="28"/>
      <c r="Q5" s="28"/>
    </row>
    <row r="6" spans="1:11" s="28" customFormat="1" ht="13.5" customHeight="1">
      <c r="A6" s="37"/>
      <c r="B6" s="15" t="s">
        <v>90</v>
      </c>
      <c r="C6" s="35">
        <v>2341</v>
      </c>
      <c r="D6" s="35">
        <v>1127</v>
      </c>
      <c r="E6" s="28">
        <v>1214</v>
      </c>
      <c r="F6" s="35">
        <v>72114</v>
      </c>
      <c r="G6" s="36">
        <v>6842</v>
      </c>
      <c r="H6" s="28">
        <v>65272</v>
      </c>
      <c r="I6" s="35">
        <v>3087458.65</v>
      </c>
      <c r="J6" s="35">
        <v>75866.53</v>
      </c>
      <c r="K6" s="28">
        <v>3011592.12</v>
      </c>
    </row>
    <row r="7" spans="1:11" s="28" customFormat="1" ht="13.5" customHeight="1">
      <c r="A7" s="37"/>
      <c r="B7" s="15" t="s">
        <v>91</v>
      </c>
      <c r="C7" s="28">
        <v>2168</v>
      </c>
      <c r="D7" s="28">
        <v>978</v>
      </c>
      <c r="E7" s="28">
        <v>1190</v>
      </c>
      <c r="F7" s="28">
        <v>68948</v>
      </c>
      <c r="G7" s="28">
        <v>5918</v>
      </c>
      <c r="H7" s="28">
        <v>63030</v>
      </c>
      <c r="I7" s="28">
        <v>2847173</v>
      </c>
      <c r="J7" s="28">
        <v>62844</v>
      </c>
      <c r="K7" s="28">
        <v>2784329</v>
      </c>
    </row>
    <row r="8" spans="1:17" s="28" customFormat="1" ht="13.5" customHeight="1">
      <c r="A8" s="37"/>
      <c r="B8" s="15" t="s">
        <v>92</v>
      </c>
      <c r="C8" s="13">
        <v>2038</v>
      </c>
      <c r="D8" s="13">
        <v>882</v>
      </c>
      <c r="E8" s="9">
        <v>1156</v>
      </c>
      <c r="F8" s="13">
        <v>65793</v>
      </c>
      <c r="G8" s="14">
        <v>5318</v>
      </c>
      <c r="H8" s="9">
        <v>60475</v>
      </c>
      <c r="I8" s="13">
        <v>2854180</v>
      </c>
      <c r="J8" s="13">
        <v>63289</v>
      </c>
      <c r="K8" s="9">
        <v>2790891</v>
      </c>
      <c r="L8" s="9"/>
      <c r="M8" s="9"/>
      <c r="N8" s="9"/>
      <c r="O8" s="9"/>
      <c r="P8" s="9"/>
      <c r="Q8" s="9"/>
    </row>
    <row r="9" spans="1:11" s="9" customFormat="1" ht="13.5" customHeight="1">
      <c r="A9" s="8"/>
      <c r="B9" s="15" t="s">
        <v>93</v>
      </c>
      <c r="C9" s="13">
        <v>2039</v>
      </c>
      <c r="D9" s="13">
        <v>886</v>
      </c>
      <c r="E9" s="9">
        <v>1153</v>
      </c>
      <c r="F9" s="13">
        <v>66671</v>
      </c>
      <c r="G9" s="14">
        <v>5209</v>
      </c>
      <c r="H9" s="9">
        <v>61462</v>
      </c>
      <c r="I9" s="13">
        <v>3029917</v>
      </c>
      <c r="J9" s="13">
        <v>66995</v>
      </c>
      <c r="K9" s="9">
        <v>2962922</v>
      </c>
    </row>
    <row r="10" spans="1:2" s="9" customFormat="1" ht="13.5" customHeight="1">
      <c r="A10" s="8"/>
      <c r="B10" s="21"/>
    </row>
    <row r="11" spans="1:17" s="9" customFormat="1" ht="13.5" customHeight="1">
      <c r="A11" s="8"/>
      <c r="B11" s="21" t="s">
        <v>95</v>
      </c>
      <c r="C11" s="22">
        <f aca="true" t="shared" si="0" ref="C11:I11">SUM(C13:C40)</f>
        <v>1919</v>
      </c>
      <c r="D11" s="22">
        <f t="shared" si="0"/>
        <v>803</v>
      </c>
      <c r="E11" s="22">
        <v>1116</v>
      </c>
      <c r="F11" s="22">
        <f t="shared" si="0"/>
        <v>66312</v>
      </c>
      <c r="G11" s="22">
        <v>4908</v>
      </c>
      <c r="H11" s="22">
        <v>61404</v>
      </c>
      <c r="I11" s="22">
        <f t="shared" si="0"/>
        <v>3364943.9599999995</v>
      </c>
      <c r="J11" s="22">
        <v>69247</v>
      </c>
      <c r="K11" s="22">
        <v>3295697</v>
      </c>
      <c r="L11" s="9" t="s">
        <v>64</v>
      </c>
      <c r="M11" s="9">
        <v>1919</v>
      </c>
      <c r="N11" s="9">
        <v>66312</v>
      </c>
      <c r="O11" s="16">
        <v>336494396</v>
      </c>
      <c r="P11" s="16">
        <v>6924736</v>
      </c>
      <c r="Q11" s="16">
        <v>329569660</v>
      </c>
    </row>
    <row r="12" spans="1:17" s="42" customFormat="1" ht="13.5" customHeight="1">
      <c r="A12" s="37"/>
      <c r="B12" s="38"/>
      <c r="C12" s="39"/>
      <c r="D12" s="40"/>
      <c r="E12" s="9"/>
      <c r="F12" s="41"/>
      <c r="G12" s="41"/>
      <c r="H12" s="9"/>
      <c r="I12" s="41"/>
      <c r="J12" s="40"/>
      <c r="K12" s="9"/>
      <c r="L12" s="9" t="s">
        <v>65</v>
      </c>
      <c r="M12" s="9">
        <v>803</v>
      </c>
      <c r="N12" s="9">
        <v>4908</v>
      </c>
      <c r="O12" s="17"/>
      <c r="P12" s="17"/>
      <c r="Q12" s="17"/>
    </row>
    <row r="13" spans="1:17" s="42" customFormat="1" ht="13.5" customHeight="1">
      <c r="A13" s="43" t="s">
        <v>96</v>
      </c>
      <c r="B13" s="44" t="s">
        <v>10</v>
      </c>
      <c r="C13" s="45">
        <v>396</v>
      </c>
      <c r="D13" s="46">
        <v>185</v>
      </c>
      <c r="E13" s="42">
        <v>211</v>
      </c>
      <c r="F13" s="47">
        <v>8611</v>
      </c>
      <c r="G13" s="48">
        <v>1145</v>
      </c>
      <c r="H13" s="42">
        <v>7466</v>
      </c>
      <c r="I13" s="47">
        <f aca="true" t="shared" si="1" ref="I13:K17">O13/100</f>
        <v>136040.16</v>
      </c>
      <c r="J13" s="47">
        <f t="shared" si="1"/>
        <v>7104.89</v>
      </c>
      <c r="K13" s="42">
        <f t="shared" si="1"/>
        <v>128935.27</v>
      </c>
      <c r="M13" s="42">
        <v>1116</v>
      </c>
      <c r="N13" s="42">
        <v>61404</v>
      </c>
      <c r="O13" s="18">
        <v>13604016</v>
      </c>
      <c r="P13" s="18">
        <v>710489</v>
      </c>
      <c r="Q13" s="17">
        <f>O13-P13</f>
        <v>12893527</v>
      </c>
    </row>
    <row r="14" spans="1:17" s="42" customFormat="1" ht="13.5" customHeight="1">
      <c r="A14" s="43" t="s">
        <v>97</v>
      </c>
      <c r="B14" s="44" t="s">
        <v>11</v>
      </c>
      <c r="C14" s="45">
        <v>57</v>
      </c>
      <c r="D14" s="46">
        <v>23</v>
      </c>
      <c r="E14" s="42">
        <v>34</v>
      </c>
      <c r="F14" s="47">
        <v>1549</v>
      </c>
      <c r="G14" s="48">
        <v>149</v>
      </c>
      <c r="H14" s="42">
        <v>1400</v>
      </c>
      <c r="I14" s="47">
        <f t="shared" si="1"/>
        <v>245353.78</v>
      </c>
      <c r="J14" s="47">
        <f t="shared" si="1"/>
        <v>1427.79</v>
      </c>
      <c r="K14" s="42">
        <f t="shared" si="1"/>
        <v>243925.99</v>
      </c>
      <c r="O14" s="18">
        <v>24535378</v>
      </c>
      <c r="P14" s="18">
        <v>142779</v>
      </c>
      <c r="Q14" s="17">
        <f aca="true" t="shared" si="2" ref="Q14:Q40">O14-P14</f>
        <v>24392599</v>
      </c>
    </row>
    <row r="15" spans="1:17" s="42" customFormat="1" ht="13.5" customHeight="1">
      <c r="A15" s="43" t="s">
        <v>98</v>
      </c>
      <c r="B15" s="44" t="s">
        <v>12</v>
      </c>
      <c r="C15" s="45">
        <v>13</v>
      </c>
      <c r="D15" s="46">
        <v>3</v>
      </c>
      <c r="E15" s="42">
        <v>10</v>
      </c>
      <c r="F15" s="47">
        <v>561</v>
      </c>
      <c r="G15" s="49">
        <v>17</v>
      </c>
      <c r="H15" s="49">
        <v>544</v>
      </c>
      <c r="I15" s="47">
        <f t="shared" si="1"/>
        <v>10492.78</v>
      </c>
      <c r="J15" s="50">
        <f t="shared" si="1"/>
        <v>181.9</v>
      </c>
      <c r="K15" s="51">
        <f t="shared" si="1"/>
        <v>10310.88</v>
      </c>
      <c r="L15" s="42" t="s">
        <v>66</v>
      </c>
      <c r="M15" s="42">
        <v>396</v>
      </c>
      <c r="N15" s="42">
        <v>8611</v>
      </c>
      <c r="O15" s="18">
        <v>1049278</v>
      </c>
      <c r="P15" s="18">
        <v>18190</v>
      </c>
      <c r="Q15" s="17">
        <f t="shared" si="2"/>
        <v>1031088</v>
      </c>
    </row>
    <row r="16" spans="1:17" s="42" customFormat="1" ht="13.5" customHeight="1">
      <c r="A16" s="43" t="s">
        <v>99</v>
      </c>
      <c r="B16" s="44" t="s">
        <v>13</v>
      </c>
      <c r="C16" s="45">
        <v>106</v>
      </c>
      <c r="D16" s="46">
        <v>43</v>
      </c>
      <c r="E16" s="42">
        <v>63</v>
      </c>
      <c r="F16" s="47">
        <v>2247</v>
      </c>
      <c r="G16" s="48">
        <v>278</v>
      </c>
      <c r="H16" s="42">
        <v>1969</v>
      </c>
      <c r="I16" s="47">
        <f t="shared" si="1"/>
        <v>12525.46</v>
      </c>
      <c r="J16" s="47">
        <f t="shared" si="1"/>
        <v>1108.64</v>
      </c>
      <c r="K16" s="42">
        <f t="shared" si="1"/>
        <v>11416.82</v>
      </c>
      <c r="L16" s="42" t="s">
        <v>65</v>
      </c>
      <c r="M16" s="42">
        <v>185</v>
      </c>
      <c r="N16" s="42">
        <v>1145</v>
      </c>
      <c r="O16" s="18">
        <v>1252546</v>
      </c>
      <c r="P16" s="18">
        <v>110864</v>
      </c>
      <c r="Q16" s="17">
        <f t="shared" si="2"/>
        <v>1141682</v>
      </c>
    </row>
    <row r="17" spans="1:17" s="42" customFormat="1" ht="13.5" customHeight="1">
      <c r="A17" s="43" t="s">
        <v>100</v>
      </c>
      <c r="B17" s="44" t="s">
        <v>14</v>
      </c>
      <c r="C17" s="45">
        <v>220</v>
      </c>
      <c r="D17" s="46">
        <v>152</v>
      </c>
      <c r="E17" s="42">
        <v>68</v>
      </c>
      <c r="F17" s="47">
        <v>2144</v>
      </c>
      <c r="G17" s="48">
        <v>913</v>
      </c>
      <c r="H17" s="42">
        <v>1231</v>
      </c>
      <c r="I17" s="47">
        <f t="shared" si="1"/>
        <v>25442.53</v>
      </c>
      <c r="J17" s="47">
        <f t="shared" si="1"/>
        <v>7604.32</v>
      </c>
      <c r="K17" s="42">
        <f t="shared" si="1"/>
        <v>17838.21</v>
      </c>
      <c r="M17" s="42">
        <v>211</v>
      </c>
      <c r="N17" s="42">
        <v>7466</v>
      </c>
      <c r="O17" s="18">
        <v>2544253</v>
      </c>
      <c r="P17" s="18">
        <v>760432</v>
      </c>
      <c r="Q17" s="17">
        <f t="shared" si="2"/>
        <v>1783821</v>
      </c>
    </row>
    <row r="18" spans="1:17" s="42" customFormat="1" ht="13.5" customHeight="1">
      <c r="A18" s="23"/>
      <c r="B18" s="44"/>
      <c r="C18" s="45"/>
      <c r="D18" s="46"/>
      <c r="F18" s="47"/>
      <c r="G18" s="48"/>
      <c r="I18" s="47"/>
      <c r="J18" s="47"/>
      <c r="O18" s="17"/>
      <c r="P18" s="52"/>
      <c r="Q18" s="17"/>
    </row>
    <row r="19" spans="1:17" s="42" customFormat="1" ht="13.5" customHeight="1">
      <c r="A19" s="43" t="s">
        <v>101</v>
      </c>
      <c r="B19" s="44" t="s">
        <v>15</v>
      </c>
      <c r="C19" s="45">
        <v>105</v>
      </c>
      <c r="D19" s="46">
        <v>63</v>
      </c>
      <c r="E19" s="42">
        <v>42</v>
      </c>
      <c r="F19" s="47">
        <v>1520</v>
      </c>
      <c r="G19" s="48">
        <v>371</v>
      </c>
      <c r="H19" s="42">
        <v>1149</v>
      </c>
      <c r="I19" s="47">
        <f aca="true" t="shared" si="3" ref="I19:K23">O19/100</f>
        <v>18466.06</v>
      </c>
      <c r="J19" s="47">
        <f t="shared" si="3"/>
        <v>3330.12</v>
      </c>
      <c r="K19" s="42">
        <f t="shared" si="3"/>
        <v>15135.94</v>
      </c>
      <c r="L19" s="51" t="s">
        <v>67</v>
      </c>
      <c r="M19" s="51">
        <v>57</v>
      </c>
      <c r="N19" s="51">
        <v>1549</v>
      </c>
      <c r="O19" s="18">
        <v>1846606</v>
      </c>
      <c r="P19" s="18">
        <v>333012</v>
      </c>
      <c r="Q19" s="17">
        <f t="shared" si="2"/>
        <v>1513594</v>
      </c>
    </row>
    <row r="20" spans="1:17" s="42" customFormat="1" ht="13.5" customHeight="1">
      <c r="A20" s="43" t="s">
        <v>102</v>
      </c>
      <c r="B20" s="44" t="s">
        <v>16</v>
      </c>
      <c r="C20" s="45">
        <v>22</v>
      </c>
      <c r="D20" s="46">
        <v>7</v>
      </c>
      <c r="E20" s="42">
        <v>15</v>
      </c>
      <c r="F20" s="47">
        <v>754</v>
      </c>
      <c r="G20" s="48">
        <v>39</v>
      </c>
      <c r="H20" s="42">
        <v>715</v>
      </c>
      <c r="I20" s="47">
        <f t="shared" si="3"/>
        <v>27325.96</v>
      </c>
      <c r="J20" s="47">
        <f t="shared" si="3"/>
        <v>196.77</v>
      </c>
      <c r="K20" s="42">
        <f t="shared" si="3"/>
        <v>27129.19</v>
      </c>
      <c r="L20" s="42" t="s">
        <v>65</v>
      </c>
      <c r="M20" s="42">
        <v>23</v>
      </c>
      <c r="N20" s="42">
        <v>149</v>
      </c>
      <c r="O20" s="19">
        <v>2732596</v>
      </c>
      <c r="P20" s="19">
        <v>19677</v>
      </c>
      <c r="Q20" s="17">
        <f t="shared" si="2"/>
        <v>2712919</v>
      </c>
    </row>
    <row r="21" spans="1:17" s="42" customFormat="1" ht="13.5" customHeight="1">
      <c r="A21" s="43" t="s">
        <v>103</v>
      </c>
      <c r="B21" s="44" t="s">
        <v>104</v>
      </c>
      <c r="C21" s="45">
        <v>103</v>
      </c>
      <c r="D21" s="46">
        <v>58</v>
      </c>
      <c r="E21" s="42">
        <v>45</v>
      </c>
      <c r="F21" s="47">
        <v>1735</v>
      </c>
      <c r="G21" s="48">
        <v>342</v>
      </c>
      <c r="H21" s="42">
        <v>1393</v>
      </c>
      <c r="I21" s="47">
        <f t="shared" si="3"/>
        <v>18181.67</v>
      </c>
      <c r="J21" s="47">
        <f t="shared" si="3"/>
        <v>2384.31</v>
      </c>
      <c r="K21" s="42">
        <f t="shared" si="3"/>
        <v>15797.36</v>
      </c>
      <c r="M21" s="42">
        <v>34</v>
      </c>
      <c r="N21" s="42">
        <v>1400</v>
      </c>
      <c r="O21" s="18">
        <v>1818167</v>
      </c>
      <c r="P21" s="18">
        <v>238431</v>
      </c>
      <c r="Q21" s="17">
        <f t="shared" si="2"/>
        <v>1579736</v>
      </c>
    </row>
    <row r="22" spans="1:17" s="42" customFormat="1" ht="13.5" customHeight="1">
      <c r="A22" s="43" t="s">
        <v>105</v>
      </c>
      <c r="B22" s="44" t="s">
        <v>17</v>
      </c>
      <c r="C22" s="45">
        <v>38</v>
      </c>
      <c r="D22" s="46">
        <v>9</v>
      </c>
      <c r="E22" s="42">
        <v>29</v>
      </c>
      <c r="F22" s="47">
        <v>2155</v>
      </c>
      <c r="G22" s="48">
        <v>51</v>
      </c>
      <c r="H22" s="42">
        <v>2104</v>
      </c>
      <c r="I22" s="47">
        <f t="shared" si="3"/>
        <v>404838.26</v>
      </c>
      <c r="J22" s="47">
        <f t="shared" si="3"/>
        <v>21245.72</v>
      </c>
      <c r="K22" s="42">
        <f t="shared" si="3"/>
        <v>383592.54</v>
      </c>
      <c r="O22" s="18">
        <v>40483826</v>
      </c>
      <c r="P22" s="18">
        <v>2124572</v>
      </c>
      <c r="Q22" s="17">
        <f t="shared" si="2"/>
        <v>38359254</v>
      </c>
    </row>
    <row r="23" spans="1:17" s="42" customFormat="1" ht="13.5" customHeight="1">
      <c r="A23" s="43" t="s">
        <v>106</v>
      </c>
      <c r="B23" s="44" t="s">
        <v>18</v>
      </c>
      <c r="C23" s="45">
        <v>10</v>
      </c>
      <c r="D23" s="46">
        <v>8</v>
      </c>
      <c r="E23" s="49">
        <v>2</v>
      </c>
      <c r="F23" s="47">
        <v>584</v>
      </c>
      <c r="G23" s="49">
        <v>48</v>
      </c>
      <c r="H23" s="49">
        <v>536</v>
      </c>
      <c r="I23" s="47">
        <f t="shared" si="3"/>
        <v>357004.55</v>
      </c>
      <c r="J23" s="49" t="s">
        <v>19</v>
      </c>
      <c r="K23" s="49" t="s">
        <v>19</v>
      </c>
      <c r="L23" s="42" t="s">
        <v>68</v>
      </c>
      <c r="M23" s="42">
        <v>13</v>
      </c>
      <c r="N23" s="42">
        <v>561</v>
      </c>
      <c r="O23" s="18">
        <v>35700455</v>
      </c>
      <c r="P23" s="18">
        <v>200399</v>
      </c>
      <c r="Q23" s="17">
        <f t="shared" si="2"/>
        <v>35500056</v>
      </c>
    </row>
    <row r="24" spans="1:17" s="42" customFormat="1" ht="13.5" customHeight="1">
      <c r="A24" s="23"/>
      <c r="B24" s="44"/>
      <c r="C24" s="45"/>
      <c r="D24" s="46"/>
      <c r="F24" s="47"/>
      <c r="G24" s="48"/>
      <c r="I24" s="47"/>
      <c r="J24" s="47"/>
      <c r="L24" s="42" t="s">
        <v>65</v>
      </c>
      <c r="M24" s="42">
        <v>3</v>
      </c>
      <c r="N24" s="42">
        <v>17</v>
      </c>
      <c r="O24" s="17"/>
      <c r="P24" s="52"/>
      <c r="Q24" s="17"/>
    </row>
    <row r="25" spans="1:17" s="47" customFormat="1" ht="13.5" customHeight="1">
      <c r="A25" s="43" t="s">
        <v>107</v>
      </c>
      <c r="B25" s="44" t="s">
        <v>20</v>
      </c>
      <c r="C25" s="45">
        <v>74</v>
      </c>
      <c r="D25" s="46">
        <v>17</v>
      </c>
      <c r="E25" s="42">
        <v>57</v>
      </c>
      <c r="F25" s="47">
        <v>2979</v>
      </c>
      <c r="G25" s="48">
        <v>118</v>
      </c>
      <c r="H25" s="42">
        <v>2861</v>
      </c>
      <c r="I25" s="47">
        <f aca="true" t="shared" si="4" ref="I25:K26">O25/100</f>
        <v>64354.29</v>
      </c>
      <c r="J25" s="47">
        <f t="shared" si="4"/>
        <v>835.12</v>
      </c>
      <c r="K25" s="42">
        <f t="shared" si="4"/>
        <v>63519.17</v>
      </c>
      <c r="L25" s="42"/>
      <c r="M25" s="42">
        <v>10</v>
      </c>
      <c r="N25" s="42">
        <v>544</v>
      </c>
      <c r="O25" s="18">
        <v>6435429</v>
      </c>
      <c r="P25" s="18">
        <v>83512</v>
      </c>
      <c r="Q25" s="17">
        <f t="shared" si="2"/>
        <v>6351917</v>
      </c>
    </row>
    <row r="26" spans="1:17" s="42" customFormat="1" ht="13.5" customHeight="1">
      <c r="A26" s="43" t="s">
        <v>108</v>
      </c>
      <c r="B26" s="44" t="s">
        <v>21</v>
      </c>
      <c r="C26" s="45">
        <v>15</v>
      </c>
      <c r="D26" s="46">
        <v>4</v>
      </c>
      <c r="E26" s="42">
        <v>11</v>
      </c>
      <c r="F26" s="47">
        <v>924</v>
      </c>
      <c r="G26" s="48">
        <v>32</v>
      </c>
      <c r="H26" s="42">
        <v>892</v>
      </c>
      <c r="I26" s="47">
        <f t="shared" si="4"/>
        <v>13381.16</v>
      </c>
      <c r="J26" s="47">
        <f t="shared" si="4"/>
        <v>223.08</v>
      </c>
      <c r="K26" s="42">
        <f t="shared" si="4"/>
        <v>13158.08</v>
      </c>
      <c r="O26" s="18">
        <v>1338116</v>
      </c>
      <c r="P26" s="18">
        <v>22308</v>
      </c>
      <c r="Q26" s="17">
        <f t="shared" si="2"/>
        <v>1315808</v>
      </c>
    </row>
    <row r="27" spans="1:17" s="42" customFormat="1" ht="13.5" customHeight="1">
      <c r="A27" s="43" t="s">
        <v>109</v>
      </c>
      <c r="B27" s="44" t="s">
        <v>22</v>
      </c>
      <c r="C27" s="45">
        <v>5</v>
      </c>
      <c r="D27" s="46">
        <v>3</v>
      </c>
      <c r="E27" s="49">
        <v>2</v>
      </c>
      <c r="F27" s="47">
        <v>66</v>
      </c>
      <c r="G27" s="49">
        <v>14</v>
      </c>
      <c r="H27" s="49">
        <v>52</v>
      </c>
      <c r="I27" s="47">
        <f>O27/100</f>
        <v>331.93</v>
      </c>
      <c r="J27" s="49" t="s">
        <v>19</v>
      </c>
      <c r="K27" s="49" t="s">
        <v>19</v>
      </c>
      <c r="L27" s="42" t="s">
        <v>69</v>
      </c>
      <c r="M27" s="42">
        <v>106</v>
      </c>
      <c r="N27" s="42">
        <v>2247</v>
      </c>
      <c r="O27" s="18">
        <v>33193</v>
      </c>
      <c r="P27" s="18">
        <v>3543</v>
      </c>
      <c r="Q27" s="17">
        <f t="shared" si="2"/>
        <v>29650</v>
      </c>
    </row>
    <row r="28" spans="1:17" s="42" customFormat="1" ht="13.5" customHeight="1">
      <c r="A28" s="43" t="s">
        <v>110</v>
      </c>
      <c r="B28" s="44" t="s">
        <v>23</v>
      </c>
      <c r="C28" s="45">
        <v>168</v>
      </c>
      <c r="D28" s="46">
        <v>60</v>
      </c>
      <c r="E28" s="42">
        <v>108</v>
      </c>
      <c r="F28" s="47">
        <v>4105</v>
      </c>
      <c r="G28" s="48">
        <v>383</v>
      </c>
      <c r="H28" s="42">
        <v>3722</v>
      </c>
      <c r="I28" s="47">
        <f>O28/100</f>
        <v>109036.24</v>
      </c>
      <c r="J28" s="47">
        <f>P28/100</f>
        <v>6687.72</v>
      </c>
      <c r="K28" s="42">
        <f>Q28/100</f>
        <v>102348.52</v>
      </c>
      <c r="L28" s="42" t="s">
        <v>65</v>
      </c>
      <c r="M28" s="42">
        <v>43</v>
      </c>
      <c r="N28" s="42">
        <v>278</v>
      </c>
      <c r="O28" s="18">
        <v>10903624</v>
      </c>
      <c r="P28" s="18">
        <v>668772</v>
      </c>
      <c r="Q28" s="17">
        <f t="shared" si="2"/>
        <v>10234852</v>
      </c>
    </row>
    <row r="29" spans="1:17" s="42" customFormat="1" ht="13.5" customHeight="1">
      <c r="A29" s="43" t="s">
        <v>111</v>
      </c>
      <c r="B29" s="44" t="s">
        <v>24</v>
      </c>
      <c r="C29" s="45">
        <v>20</v>
      </c>
      <c r="D29" s="46">
        <v>7</v>
      </c>
      <c r="E29" s="42">
        <v>13</v>
      </c>
      <c r="F29" s="47">
        <v>2852</v>
      </c>
      <c r="G29" s="48">
        <v>41</v>
      </c>
      <c r="H29" s="42">
        <v>2811</v>
      </c>
      <c r="I29" s="47">
        <f>O29/100</f>
        <v>362394.27</v>
      </c>
      <c r="J29" s="47">
        <f>P29/100</f>
        <v>4821.43</v>
      </c>
      <c r="K29" s="42">
        <f>Q29/100</f>
        <v>357572.84</v>
      </c>
      <c r="M29" s="42">
        <v>63</v>
      </c>
      <c r="N29" s="42">
        <v>1969</v>
      </c>
      <c r="O29" s="18">
        <v>36239427</v>
      </c>
      <c r="P29" s="18">
        <v>482143</v>
      </c>
      <c r="Q29" s="17">
        <f t="shared" si="2"/>
        <v>35757284</v>
      </c>
    </row>
    <row r="30" spans="1:17" s="42" customFormat="1" ht="13.5" customHeight="1">
      <c r="A30" s="43"/>
      <c r="B30" s="44"/>
      <c r="C30" s="45"/>
      <c r="D30" s="46"/>
      <c r="F30" s="47"/>
      <c r="G30" s="48"/>
      <c r="I30" s="47"/>
      <c r="J30" s="47"/>
      <c r="O30" s="17"/>
      <c r="P30" s="52"/>
      <c r="Q30" s="17"/>
    </row>
    <row r="31" spans="1:17" s="42" customFormat="1" ht="13.5" customHeight="1">
      <c r="A31" s="43" t="s">
        <v>112</v>
      </c>
      <c r="B31" s="44" t="s">
        <v>25</v>
      </c>
      <c r="C31" s="45">
        <v>12</v>
      </c>
      <c r="D31" s="46">
        <v>3</v>
      </c>
      <c r="E31" s="42">
        <v>9</v>
      </c>
      <c r="F31" s="47">
        <v>1315</v>
      </c>
      <c r="G31" s="48">
        <v>18</v>
      </c>
      <c r="H31" s="42">
        <v>1297</v>
      </c>
      <c r="I31" s="47">
        <f aca="true" t="shared" si="5" ref="I31:K34">O31/100</f>
        <v>171966.7</v>
      </c>
      <c r="J31" s="47">
        <f t="shared" si="5"/>
        <v>311.93</v>
      </c>
      <c r="K31" s="42">
        <f t="shared" si="5"/>
        <v>171654.77</v>
      </c>
      <c r="O31" s="18">
        <v>17196670</v>
      </c>
      <c r="P31" s="18">
        <v>31193</v>
      </c>
      <c r="Q31" s="17">
        <f t="shared" si="2"/>
        <v>17165477</v>
      </c>
    </row>
    <row r="32" spans="1:17" s="42" customFormat="1" ht="13.5" customHeight="1">
      <c r="A32" s="43" t="s">
        <v>113</v>
      </c>
      <c r="B32" s="44" t="s">
        <v>26</v>
      </c>
      <c r="C32" s="45">
        <v>143</v>
      </c>
      <c r="D32" s="46">
        <v>55</v>
      </c>
      <c r="E32" s="42">
        <v>88</v>
      </c>
      <c r="F32" s="47">
        <v>3636</v>
      </c>
      <c r="G32" s="48">
        <v>343</v>
      </c>
      <c r="H32" s="42">
        <v>3293</v>
      </c>
      <c r="I32" s="47">
        <f t="shared" si="5"/>
        <v>51123.95</v>
      </c>
      <c r="J32" s="47">
        <f t="shared" si="5"/>
        <v>3459.54</v>
      </c>
      <c r="K32" s="42">
        <f t="shared" si="5"/>
        <v>47664.41</v>
      </c>
      <c r="L32" s="42" t="s">
        <v>70</v>
      </c>
      <c r="M32" s="42">
        <v>220</v>
      </c>
      <c r="N32" s="42">
        <v>2144</v>
      </c>
      <c r="O32" s="18">
        <v>5112395</v>
      </c>
      <c r="P32" s="18">
        <v>345954</v>
      </c>
      <c r="Q32" s="17">
        <f t="shared" si="2"/>
        <v>4766441</v>
      </c>
    </row>
    <row r="33" spans="1:17" s="42" customFormat="1" ht="13.5" customHeight="1">
      <c r="A33" s="43" t="s">
        <v>114</v>
      </c>
      <c r="B33" s="44" t="s">
        <v>27</v>
      </c>
      <c r="C33" s="45">
        <v>135</v>
      </c>
      <c r="D33" s="46">
        <v>35</v>
      </c>
      <c r="E33" s="42">
        <v>100</v>
      </c>
      <c r="F33" s="47">
        <v>6562</v>
      </c>
      <c r="G33" s="48">
        <v>216</v>
      </c>
      <c r="H33" s="42">
        <v>6346</v>
      </c>
      <c r="I33" s="47">
        <f t="shared" si="5"/>
        <v>185068.31</v>
      </c>
      <c r="J33" s="47">
        <f t="shared" si="5"/>
        <v>2407.38</v>
      </c>
      <c r="K33" s="42">
        <f t="shared" si="5"/>
        <v>182660.93</v>
      </c>
      <c r="L33" s="42" t="s">
        <v>65</v>
      </c>
      <c r="M33" s="42">
        <v>152</v>
      </c>
      <c r="N33" s="42">
        <v>913</v>
      </c>
      <c r="O33" s="18">
        <v>18506831</v>
      </c>
      <c r="P33" s="18">
        <v>240738</v>
      </c>
      <c r="Q33" s="17">
        <f t="shared" si="2"/>
        <v>18266093</v>
      </c>
    </row>
    <row r="34" spans="1:17" s="42" customFormat="1" ht="13.5" customHeight="1">
      <c r="A34" s="43" t="s">
        <v>115</v>
      </c>
      <c r="B34" s="44" t="s">
        <v>28</v>
      </c>
      <c r="C34" s="45">
        <v>80</v>
      </c>
      <c r="D34" s="46">
        <v>15</v>
      </c>
      <c r="E34" s="42">
        <v>65</v>
      </c>
      <c r="F34" s="47">
        <v>7330</v>
      </c>
      <c r="G34" s="48">
        <v>91</v>
      </c>
      <c r="H34" s="42">
        <v>7239</v>
      </c>
      <c r="I34" s="47">
        <f t="shared" si="5"/>
        <v>437389.38</v>
      </c>
      <c r="J34" s="47">
        <f t="shared" si="5"/>
        <v>758.21</v>
      </c>
      <c r="K34" s="42">
        <f t="shared" si="5"/>
        <v>436631.17</v>
      </c>
      <c r="M34" s="42">
        <v>68</v>
      </c>
      <c r="N34" s="42">
        <v>1231</v>
      </c>
      <c r="O34" s="18">
        <v>43738938</v>
      </c>
      <c r="P34" s="18">
        <v>75821</v>
      </c>
      <c r="Q34" s="17">
        <f t="shared" si="2"/>
        <v>43663117</v>
      </c>
    </row>
    <row r="35" spans="1:17" s="42" customFormat="1" ht="13.5" customHeight="1">
      <c r="A35" s="43" t="s">
        <v>116</v>
      </c>
      <c r="B35" s="44" t="s">
        <v>53</v>
      </c>
      <c r="C35" s="45">
        <v>6</v>
      </c>
      <c r="D35" s="53">
        <v>0</v>
      </c>
      <c r="E35" s="42">
        <v>6</v>
      </c>
      <c r="F35" s="47">
        <v>443</v>
      </c>
      <c r="G35" s="53">
        <v>0</v>
      </c>
      <c r="H35" s="51">
        <v>443</v>
      </c>
      <c r="I35" s="47">
        <f>O35/100</f>
        <v>8330.48</v>
      </c>
      <c r="J35" s="54">
        <f>P35/100</f>
        <v>0</v>
      </c>
      <c r="K35" s="42">
        <f>Q35/100</f>
        <v>8330.48</v>
      </c>
      <c r="O35" s="20">
        <v>833048</v>
      </c>
      <c r="P35" s="20">
        <v>0</v>
      </c>
      <c r="Q35" s="17">
        <f t="shared" si="2"/>
        <v>833048</v>
      </c>
    </row>
    <row r="36" spans="1:17" s="42" customFormat="1" ht="13.5" customHeight="1">
      <c r="A36" s="23"/>
      <c r="B36" s="44"/>
      <c r="C36" s="45"/>
      <c r="D36" s="46"/>
      <c r="F36" s="47"/>
      <c r="G36" s="48"/>
      <c r="I36" s="47"/>
      <c r="J36" s="47"/>
      <c r="L36" s="42" t="s">
        <v>71</v>
      </c>
      <c r="M36" s="42">
        <v>105</v>
      </c>
      <c r="N36" s="42">
        <v>1520</v>
      </c>
      <c r="O36" s="17"/>
      <c r="P36" s="52"/>
      <c r="Q36" s="17"/>
    </row>
    <row r="37" spans="1:17" s="42" customFormat="1" ht="13.5" customHeight="1">
      <c r="A37" s="43" t="s">
        <v>117</v>
      </c>
      <c r="B37" s="44" t="s">
        <v>54</v>
      </c>
      <c r="C37" s="45">
        <v>34</v>
      </c>
      <c r="D37" s="46">
        <v>4</v>
      </c>
      <c r="E37" s="47">
        <v>30</v>
      </c>
      <c r="F37" s="47">
        <v>7564</v>
      </c>
      <c r="G37" s="48">
        <v>24</v>
      </c>
      <c r="H37" s="42">
        <v>7540</v>
      </c>
      <c r="I37" s="47">
        <f aca="true" t="shared" si="6" ref="I37:K40">O37/100</f>
        <v>447000.55</v>
      </c>
      <c r="J37" s="47">
        <f t="shared" si="6"/>
        <v>44.91</v>
      </c>
      <c r="K37" s="42">
        <f t="shared" si="6"/>
        <v>446955.64</v>
      </c>
      <c r="L37" s="42" t="s">
        <v>65</v>
      </c>
      <c r="M37" s="42">
        <v>63</v>
      </c>
      <c r="N37" s="42">
        <v>371</v>
      </c>
      <c r="O37" s="20">
        <v>44700055</v>
      </c>
      <c r="P37" s="20">
        <v>4491</v>
      </c>
      <c r="Q37" s="17">
        <f t="shared" si="2"/>
        <v>44695564</v>
      </c>
    </row>
    <row r="38" spans="1:17" s="42" customFormat="1" ht="13.5" customHeight="1">
      <c r="A38" s="43" t="s">
        <v>118</v>
      </c>
      <c r="B38" s="44" t="s">
        <v>29</v>
      </c>
      <c r="C38" s="47">
        <v>93</v>
      </c>
      <c r="D38" s="46">
        <v>18</v>
      </c>
      <c r="E38" s="47">
        <v>75</v>
      </c>
      <c r="F38" s="47">
        <v>4039</v>
      </c>
      <c r="G38" s="48">
        <v>105</v>
      </c>
      <c r="H38" s="47">
        <v>3934</v>
      </c>
      <c r="I38" s="47">
        <f t="shared" si="6"/>
        <v>133161.82</v>
      </c>
      <c r="J38" s="47">
        <f t="shared" si="6"/>
        <v>2108.5</v>
      </c>
      <c r="K38" s="47">
        <f t="shared" si="6"/>
        <v>131053.32</v>
      </c>
      <c r="M38" s="42">
        <v>42</v>
      </c>
      <c r="N38" s="42">
        <v>1149</v>
      </c>
      <c r="O38" s="18">
        <v>13316182</v>
      </c>
      <c r="P38" s="18">
        <v>210850</v>
      </c>
      <c r="Q38" s="17">
        <f t="shared" si="2"/>
        <v>13105332</v>
      </c>
    </row>
    <row r="39" spans="1:17" s="42" customFormat="1" ht="13.5" customHeight="1">
      <c r="A39" s="43" t="s">
        <v>119</v>
      </c>
      <c r="B39" s="44" t="s">
        <v>30</v>
      </c>
      <c r="C39" s="47">
        <v>15</v>
      </c>
      <c r="D39" s="46">
        <v>3</v>
      </c>
      <c r="E39" s="47">
        <v>12</v>
      </c>
      <c r="F39" s="47">
        <v>1915</v>
      </c>
      <c r="G39" s="48">
        <v>14</v>
      </c>
      <c r="H39" s="47">
        <v>1901</v>
      </c>
      <c r="I39" s="47">
        <f t="shared" si="6"/>
        <v>119202.51</v>
      </c>
      <c r="J39" s="47">
        <f t="shared" si="6"/>
        <v>62.79</v>
      </c>
      <c r="K39" s="47">
        <f t="shared" si="6"/>
        <v>119139.72</v>
      </c>
      <c r="O39" s="18">
        <v>11920251</v>
      </c>
      <c r="P39" s="18">
        <v>6279</v>
      </c>
      <c r="Q39" s="17">
        <f t="shared" si="2"/>
        <v>11913972</v>
      </c>
    </row>
    <row r="40" spans="1:17" s="42" customFormat="1" ht="13.5" customHeight="1">
      <c r="A40" s="55" t="s">
        <v>120</v>
      </c>
      <c r="B40" s="56" t="s">
        <v>31</v>
      </c>
      <c r="C40" s="57">
        <v>49</v>
      </c>
      <c r="D40" s="58">
        <v>28</v>
      </c>
      <c r="E40" s="57">
        <v>21</v>
      </c>
      <c r="F40" s="57">
        <v>722</v>
      </c>
      <c r="G40" s="59">
        <v>156</v>
      </c>
      <c r="H40" s="57">
        <v>566</v>
      </c>
      <c r="I40" s="57">
        <f t="shared" si="6"/>
        <v>6531.16</v>
      </c>
      <c r="J40" s="57">
        <f t="shared" si="6"/>
        <v>902.87</v>
      </c>
      <c r="K40" s="57">
        <f t="shared" si="6"/>
        <v>5628.29</v>
      </c>
      <c r="L40" s="42" t="s">
        <v>72</v>
      </c>
      <c r="M40" s="42">
        <v>22</v>
      </c>
      <c r="N40" s="42">
        <v>754</v>
      </c>
      <c r="O40" s="18">
        <v>653116</v>
      </c>
      <c r="P40" s="18">
        <v>90287</v>
      </c>
      <c r="Q40" s="17">
        <f t="shared" si="2"/>
        <v>562829</v>
      </c>
    </row>
    <row r="41" spans="1:14" s="42" customFormat="1" ht="13.5" customHeight="1">
      <c r="A41" s="60"/>
      <c r="B41" s="61" t="s">
        <v>52</v>
      </c>
      <c r="L41" s="42" t="s">
        <v>65</v>
      </c>
      <c r="M41" s="42">
        <v>7</v>
      </c>
      <c r="N41" s="42">
        <v>39</v>
      </c>
    </row>
    <row r="42" spans="1:14" s="42" customFormat="1" ht="13.5" customHeight="1">
      <c r="A42" s="62"/>
      <c r="B42" s="42" t="s">
        <v>32</v>
      </c>
      <c r="M42" s="42">
        <v>15</v>
      </c>
      <c r="N42" s="42">
        <v>715</v>
      </c>
    </row>
    <row r="43" spans="1:2" s="42" customFormat="1" ht="13.5" customHeight="1">
      <c r="A43" s="62"/>
      <c r="B43" s="42" t="s">
        <v>33</v>
      </c>
    </row>
    <row r="44" spans="1:14" s="42" customFormat="1" ht="13.5" customHeight="1">
      <c r="A44" s="62"/>
      <c r="B44" s="42" t="s">
        <v>55</v>
      </c>
      <c r="L44" s="42" t="s">
        <v>73</v>
      </c>
      <c r="M44" s="42">
        <v>103</v>
      </c>
      <c r="N44" s="42">
        <v>1735</v>
      </c>
    </row>
    <row r="45" spans="1:14" s="42" customFormat="1" ht="13.5" customHeight="1">
      <c r="A45" s="62"/>
      <c r="B45" s="42" t="s">
        <v>56</v>
      </c>
      <c r="L45" s="42" t="s">
        <v>65</v>
      </c>
      <c r="M45" s="42">
        <v>58</v>
      </c>
      <c r="N45" s="42">
        <v>342</v>
      </c>
    </row>
    <row r="46" spans="1:14" s="42" customFormat="1" ht="13.5" customHeight="1">
      <c r="A46" s="62"/>
      <c r="B46" s="42" t="s">
        <v>57</v>
      </c>
      <c r="M46" s="42">
        <v>45</v>
      </c>
      <c r="N46" s="42">
        <v>1393</v>
      </c>
    </row>
    <row r="47" spans="1:2" s="42" customFormat="1" ht="13.5" customHeight="1">
      <c r="A47" s="62"/>
      <c r="B47" s="42" t="s">
        <v>58</v>
      </c>
    </row>
    <row r="48" spans="1:14" s="42" customFormat="1" ht="13.5" customHeight="1">
      <c r="A48" s="62"/>
      <c r="L48" s="42" t="s">
        <v>74</v>
      </c>
      <c r="M48" s="42">
        <v>38</v>
      </c>
      <c r="N48" s="42">
        <v>2155</v>
      </c>
    </row>
    <row r="49" spans="1:14" s="42" customFormat="1" ht="13.5" customHeight="1">
      <c r="A49" s="62"/>
      <c r="B49" s="63" t="s">
        <v>121</v>
      </c>
      <c r="C49" s="64" t="s">
        <v>34</v>
      </c>
      <c r="D49" s="64"/>
      <c r="E49" s="64"/>
      <c r="F49" s="64"/>
      <c r="G49" s="42">
        <v>21</v>
      </c>
      <c r="H49" s="65" t="s">
        <v>37</v>
      </c>
      <c r="I49" s="65"/>
      <c r="J49" s="65"/>
      <c r="L49" s="42" t="s">
        <v>65</v>
      </c>
      <c r="M49" s="42">
        <v>9</v>
      </c>
      <c r="N49" s="42">
        <v>51</v>
      </c>
    </row>
    <row r="50" spans="1:14" s="42" customFormat="1" ht="13.5" customHeight="1">
      <c r="A50" s="62"/>
      <c r="B50" s="63" t="s">
        <v>122</v>
      </c>
      <c r="C50" s="64" t="s">
        <v>36</v>
      </c>
      <c r="D50" s="64"/>
      <c r="E50" s="64"/>
      <c r="F50" s="64"/>
      <c r="G50" s="42">
        <v>22</v>
      </c>
      <c r="H50" s="65" t="s">
        <v>38</v>
      </c>
      <c r="I50" s="65"/>
      <c r="J50" s="65"/>
      <c r="M50" s="42">
        <v>29</v>
      </c>
      <c r="N50" s="42">
        <v>2104</v>
      </c>
    </row>
    <row r="51" spans="1:10" s="42" customFormat="1" ht="13.5" customHeight="1">
      <c r="A51" s="62"/>
      <c r="B51" s="63" t="s">
        <v>123</v>
      </c>
      <c r="C51" s="64" t="s">
        <v>59</v>
      </c>
      <c r="D51" s="64"/>
      <c r="E51" s="64"/>
      <c r="F51" s="64"/>
      <c r="G51" s="42">
        <v>23</v>
      </c>
      <c r="H51" s="65" t="s">
        <v>40</v>
      </c>
      <c r="I51" s="65"/>
      <c r="J51" s="65"/>
    </row>
    <row r="52" spans="1:10" s="42" customFormat="1" ht="13.5" customHeight="1">
      <c r="A52" s="62"/>
      <c r="B52" s="63" t="s">
        <v>124</v>
      </c>
      <c r="C52" s="64" t="s">
        <v>39</v>
      </c>
      <c r="D52" s="64"/>
      <c r="E52" s="64"/>
      <c r="F52" s="64"/>
      <c r="G52" s="42">
        <v>24</v>
      </c>
      <c r="H52" s="65" t="s">
        <v>42</v>
      </c>
      <c r="I52" s="65"/>
      <c r="J52" s="65"/>
    </row>
    <row r="53" spans="1:14" s="42" customFormat="1" ht="13.5" customHeight="1">
      <c r="A53" s="62"/>
      <c r="B53" s="63" t="s">
        <v>125</v>
      </c>
      <c r="C53" s="64" t="s">
        <v>41</v>
      </c>
      <c r="D53" s="64"/>
      <c r="E53" s="64"/>
      <c r="F53" s="64"/>
      <c r="G53" s="42">
        <v>25</v>
      </c>
      <c r="H53" s="65" t="s">
        <v>44</v>
      </c>
      <c r="I53" s="65"/>
      <c r="J53" s="65"/>
      <c r="L53" s="42" t="s">
        <v>75</v>
      </c>
      <c r="M53" s="42">
        <v>10</v>
      </c>
      <c r="N53" s="42">
        <v>584</v>
      </c>
    </row>
    <row r="54" spans="1:14" s="42" customFormat="1" ht="13.5" customHeight="1">
      <c r="A54" s="62"/>
      <c r="B54" s="63" t="s">
        <v>126</v>
      </c>
      <c r="C54" s="64" t="s">
        <v>43</v>
      </c>
      <c r="D54" s="64"/>
      <c r="E54" s="64"/>
      <c r="F54" s="64"/>
      <c r="G54" s="42">
        <v>26</v>
      </c>
      <c r="H54" s="65" t="s">
        <v>46</v>
      </c>
      <c r="I54" s="65"/>
      <c r="J54" s="65"/>
      <c r="L54" s="42" t="s">
        <v>65</v>
      </c>
      <c r="M54" s="42">
        <v>8</v>
      </c>
      <c r="N54" s="42">
        <v>48</v>
      </c>
    </row>
    <row r="55" spans="1:14" s="42" customFormat="1" ht="13.5" customHeight="1">
      <c r="A55" s="62"/>
      <c r="B55" s="63" t="s">
        <v>127</v>
      </c>
      <c r="C55" s="64" t="s">
        <v>45</v>
      </c>
      <c r="D55" s="64"/>
      <c r="E55" s="64"/>
      <c r="F55" s="64"/>
      <c r="G55" s="42">
        <v>27</v>
      </c>
      <c r="H55" s="64" t="s">
        <v>47</v>
      </c>
      <c r="I55" s="64"/>
      <c r="J55" s="64"/>
      <c r="M55" s="42">
        <v>2</v>
      </c>
      <c r="N55" s="42">
        <v>536</v>
      </c>
    </row>
    <row r="56" spans="1:10" s="42" customFormat="1" ht="13.5" customHeight="1">
      <c r="A56" s="62"/>
      <c r="B56" s="63" t="s">
        <v>128</v>
      </c>
      <c r="C56" s="64" t="s">
        <v>129</v>
      </c>
      <c r="D56" s="64"/>
      <c r="E56" s="64"/>
      <c r="F56" s="64"/>
      <c r="G56" s="42">
        <v>28</v>
      </c>
      <c r="H56" s="64" t="s">
        <v>60</v>
      </c>
      <c r="I56" s="64"/>
      <c r="J56" s="64"/>
    </row>
    <row r="57" spans="1:14" s="42" customFormat="1" ht="13.5" customHeight="1">
      <c r="A57" s="62"/>
      <c r="B57" s="63" t="s">
        <v>130</v>
      </c>
      <c r="C57" s="64" t="s">
        <v>61</v>
      </c>
      <c r="D57" s="64"/>
      <c r="E57" s="64"/>
      <c r="F57" s="64"/>
      <c r="G57" s="42">
        <v>29</v>
      </c>
      <c r="H57" s="64" t="s">
        <v>62</v>
      </c>
      <c r="I57" s="64"/>
      <c r="J57" s="64"/>
      <c r="L57" s="42" t="s">
        <v>76</v>
      </c>
      <c r="M57" s="42">
        <v>74</v>
      </c>
      <c r="N57" s="42">
        <v>2979</v>
      </c>
    </row>
    <row r="58" spans="1:14" s="42" customFormat="1" ht="13.5" customHeight="1">
      <c r="A58" s="62"/>
      <c r="B58" s="63" t="s">
        <v>131</v>
      </c>
      <c r="C58" s="64" t="s">
        <v>49</v>
      </c>
      <c r="D58" s="64"/>
      <c r="E58" s="64"/>
      <c r="F58" s="64"/>
      <c r="G58" s="42">
        <v>30</v>
      </c>
      <c r="H58" s="64" t="s">
        <v>48</v>
      </c>
      <c r="I58" s="64"/>
      <c r="J58" s="64"/>
      <c r="L58" s="42" t="s">
        <v>65</v>
      </c>
      <c r="M58" s="42">
        <v>17</v>
      </c>
      <c r="N58" s="42">
        <v>118</v>
      </c>
    </row>
    <row r="59" spans="1:14" s="42" customFormat="1" ht="13.5" customHeight="1">
      <c r="A59" s="62"/>
      <c r="B59" s="63" t="s">
        <v>132</v>
      </c>
      <c r="C59" s="64" t="s">
        <v>51</v>
      </c>
      <c r="D59" s="64"/>
      <c r="E59" s="64"/>
      <c r="F59" s="64"/>
      <c r="G59" s="42">
        <v>31</v>
      </c>
      <c r="H59" s="65" t="s">
        <v>50</v>
      </c>
      <c r="I59" s="65"/>
      <c r="J59" s="65"/>
      <c r="M59" s="42">
        <v>57</v>
      </c>
      <c r="N59" s="42">
        <v>2861</v>
      </c>
    </row>
    <row r="60" spans="1:10" s="42" customFormat="1" ht="13.5" customHeight="1">
      <c r="A60" s="62"/>
      <c r="B60" s="63" t="s">
        <v>133</v>
      </c>
      <c r="C60" s="42" t="s">
        <v>35</v>
      </c>
      <c r="G60" s="42">
        <v>32</v>
      </c>
      <c r="H60" s="65" t="s">
        <v>134</v>
      </c>
      <c r="I60" s="65"/>
      <c r="J60" s="65"/>
    </row>
    <row r="61" spans="12:14" ht="13.5" customHeight="1">
      <c r="L61" s="1" t="s">
        <v>77</v>
      </c>
      <c r="M61" s="1">
        <v>15</v>
      </c>
      <c r="N61" s="1">
        <v>924</v>
      </c>
    </row>
    <row r="62" spans="12:14" ht="12" customHeight="1">
      <c r="L62" s="1" t="s">
        <v>65</v>
      </c>
      <c r="M62" s="1">
        <v>4</v>
      </c>
      <c r="N62" s="1">
        <v>32</v>
      </c>
    </row>
    <row r="63" spans="13:14" ht="12" customHeight="1">
      <c r="M63" s="1">
        <v>11</v>
      </c>
      <c r="N63" s="1">
        <v>892</v>
      </c>
    </row>
    <row r="65" spans="12:14" ht="12" customHeight="1">
      <c r="L65" s="1" t="s">
        <v>78</v>
      </c>
      <c r="M65" s="1">
        <v>5</v>
      </c>
      <c r="N65" s="1">
        <v>66</v>
      </c>
    </row>
    <row r="66" spans="12:14" ht="12" customHeight="1">
      <c r="L66" s="1" t="s">
        <v>65</v>
      </c>
      <c r="M66" s="1">
        <v>3</v>
      </c>
      <c r="N66" s="1">
        <v>14</v>
      </c>
    </row>
    <row r="67" spans="13:14" ht="12" customHeight="1">
      <c r="M67" s="1">
        <v>2</v>
      </c>
      <c r="N67" s="1">
        <v>52</v>
      </c>
    </row>
    <row r="69" spans="8:14" ht="12" customHeight="1">
      <c r="H69" s="1" t="s">
        <v>94</v>
      </c>
      <c r="L69" s="1" t="s">
        <v>79</v>
      </c>
      <c r="M69" s="1">
        <v>168</v>
      </c>
      <c r="N69" s="1">
        <v>4105</v>
      </c>
    </row>
    <row r="70" spans="12:14" ht="12" customHeight="1">
      <c r="L70" s="1" t="s">
        <v>65</v>
      </c>
      <c r="M70" s="1">
        <v>60</v>
      </c>
      <c r="N70" s="1">
        <v>383</v>
      </c>
    </row>
    <row r="71" spans="13:14" ht="12" customHeight="1">
      <c r="M71" s="1">
        <v>108</v>
      </c>
      <c r="N71" s="1">
        <v>3722</v>
      </c>
    </row>
    <row r="74" spans="12:14" ht="12" customHeight="1">
      <c r="L74" s="1" t="s">
        <v>80</v>
      </c>
      <c r="M74" s="1">
        <v>20</v>
      </c>
      <c r="N74" s="1">
        <v>2852</v>
      </c>
    </row>
    <row r="75" spans="12:14" ht="12" customHeight="1">
      <c r="L75" s="1" t="s">
        <v>65</v>
      </c>
      <c r="M75" s="1">
        <v>7</v>
      </c>
      <c r="N75" s="1">
        <v>41</v>
      </c>
    </row>
    <row r="76" spans="13:14" ht="12" customHeight="1">
      <c r="M76" s="1">
        <v>13</v>
      </c>
      <c r="N76" s="1">
        <v>2811</v>
      </c>
    </row>
    <row r="78" spans="12:14" ht="12" customHeight="1">
      <c r="L78" s="1" t="s">
        <v>81</v>
      </c>
      <c r="M78" s="1">
        <v>12</v>
      </c>
      <c r="N78" s="1">
        <v>1315</v>
      </c>
    </row>
    <row r="79" spans="12:14" ht="12" customHeight="1">
      <c r="L79" s="1" t="s">
        <v>65</v>
      </c>
      <c r="M79" s="1">
        <v>3</v>
      </c>
      <c r="N79" s="1">
        <v>18</v>
      </c>
    </row>
    <row r="80" spans="13:14" ht="12" customHeight="1">
      <c r="M80" s="1">
        <v>9</v>
      </c>
      <c r="N80" s="1">
        <v>1297</v>
      </c>
    </row>
    <row r="82" spans="12:14" ht="12" customHeight="1">
      <c r="L82" s="1" t="s">
        <v>82</v>
      </c>
      <c r="M82" s="1">
        <v>143</v>
      </c>
      <c r="N82" s="1">
        <v>3636</v>
      </c>
    </row>
    <row r="83" spans="12:14" ht="12" customHeight="1">
      <c r="L83" s="1" t="s">
        <v>65</v>
      </c>
      <c r="M83" s="1">
        <v>55</v>
      </c>
      <c r="N83" s="1">
        <v>343</v>
      </c>
    </row>
    <row r="84" spans="13:14" ht="12" customHeight="1">
      <c r="M84" s="1">
        <v>88</v>
      </c>
      <c r="N84" s="1">
        <v>3293</v>
      </c>
    </row>
    <row r="86" spans="12:14" ht="12" customHeight="1">
      <c r="L86" s="1" t="s">
        <v>83</v>
      </c>
      <c r="M86" s="1">
        <v>135</v>
      </c>
      <c r="N86" s="1">
        <v>6562</v>
      </c>
    </row>
    <row r="87" spans="12:14" ht="12" customHeight="1">
      <c r="L87" s="1" t="s">
        <v>65</v>
      </c>
      <c r="M87" s="1">
        <v>35</v>
      </c>
      <c r="N87" s="1">
        <v>216</v>
      </c>
    </row>
    <row r="88" spans="13:14" ht="12" customHeight="1">
      <c r="M88" s="1">
        <v>100</v>
      </c>
      <c r="N88" s="1">
        <v>6346</v>
      </c>
    </row>
    <row r="90" spans="12:14" ht="12" customHeight="1">
      <c r="L90" s="1" t="s">
        <v>84</v>
      </c>
      <c r="M90" s="1">
        <v>80</v>
      </c>
      <c r="N90" s="1">
        <v>7330</v>
      </c>
    </row>
    <row r="91" spans="12:14" ht="12" customHeight="1">
      <c r="L91" s="1" t="s">
        <v>65</v>
      </c>
      <c r="M91" s="1">
        <v>15</v>
      </c>
      <c r="N91" s="1">
        <v>91</v>
      </c>
    </row>
    <row r="92" spans="13:14" ht="12" customHeight="1">
      <c r="M92" s="1">
        <v>65</v>
      </c>
      <c r="N92" s="1">
        <v>7239</v>
      </c>
    </row>
    <row r="95" spans="12:14" ht="12" customHeight="1">
      <c r="L95" s="1" t="s">
        <v>85</v>
      </c>
      <c r="M95" s="1">
        <v>6</v>
      </c>
      <c r="N95" s="1">
        <v>443</v>
      </c>
    </row>
    <row r="96" spans="12:14" ht="12" customHeight="1">
      <c r="L96" s="1" t="s">
        <v>65</v>
      </c>
      <c r="M96" s="1">
        <v>0</v>
      </c>
      <c r="N96" s="1">
        <v>0</v>
      </c>
    </row>
    <row r="97" spans="13:14" ht="12" customHeight="1">
      <c r="M97" s="1">
        <v>6</v>
      </c>
      <c r="N97" s="1">
        <v>443</v>
      </c>
    </row>
    <row r="99" spans="12:14" ht="12" customHeight="1">
      <c r="L99" s="1" t="s">
        <v>86</v>
      </c>
      <c r="M99" s="1">
        <v>34</v>
      </c>
      <c r="N99" s="1">
        <v>7564</v>
      </c>
    </row>
    <row r="100" spans="12:14" ht="12" customHeight="1">
      <c r="L100" s="1" t="s">
        <v>65</v>
      </c>
      <c r="M100" s="1">
        <v>4</v>
      </c>
      <c r="N100" s="1">
        <v>24</v>
      </c>
    </row>
    <row r="101" spans="13:14" ht="12" customHeight="1">
      <c r="M101" s="1">
        <v>30</v>
      </c>
      <c r="N101" s="1">
        <v>7540</v>
      </c>
    </row>
    <row r="103" spans="12:14" ht="12" customHeight="1">
      <c r="L103" s="1" t="s">
        <v>87</v>
      </c>
      <c r="M103" s="1">
        <v>93</v>
      </c>
      <c r="N103" s="1">
        <v>4039</v>
      </c>
    </row>
    <row r="104" spans="12:14" ht="12" customHeight="1">
      <c r="L104" s="1" t="s">
        <v>65</v>
      </c>
      <c r="M104" s="1">
        <v>18</v>
      </c>
      <c r="N104" s="1">
        <v>105</v>
      </c>
    </row>
    <row r="105" spans="13:14" ht="12" customHeight="1">
      <c r="M105" s="1">
        <v>75</v>
      </c>
      <c r="N105" s="1">
        <v>3934</v>
      </c>
    </row>
    <row r="107" spans="12:14" ht="12" customHeight="1">
      <c r="L107" s="1" t="s">
        <v>88</v>
      </c>
      <c r="M107" s="1">
        <v>15</v>
      </c>
      <c r="N107" s="1">
        <v>1915</v>
      </c>
    </row>
    <row r="108" spans="12:14" ht="12" customHeight="1">
      <c r="L108" s="1" t="s">
        <v>65</v>
      </c>
      <c r="M108" s="1">
        <v>3</v>
      </c>
      <c r="N108" s="1">
        <v>14</v>
      </c>
    </row>
    <row r="109" spans="13:14" ht="12" customHeight="1">
      <c r="M109" s="1">
        <v>12</v>
      </c>
      <c r="N109" s="1">
        <v>1901</v>
      </c>
    </row>
    <row r="111" spans="12:14" ht="12" customHeight="1">
      <c r="L111" s="1" t="s">
        <v>89</v>
      </c>
      <c r="M111" s="1">
        <v>49</v>
      </c>
      <c r="N111" s="1">
        <v>722</v>
      </c>
    </row>
    <row r="112" spans="12:14" ht="12" customHeight="1">
      <c r="L112" s="1" t="s">
        <v>65</v>
      </c>
      <c r="M112" s="1">
        <v>28</v>
      </c>
      <c r="N112" s="1">
        <v>156</v>
      </c>
    </row>
    <row r="113" spans="13:14" ht="12" customHeight="1">
      <c r="M113" s="1">
        <v>21</v>
      </c>
      <c r="N113" s="1">
        <v>566</v>
      </c>
    </row>
  </sheetData>
  <mergeCells count="21">
    <mergeCell ref="C58:F58"/>
    <mergeCell ref="H58:J58"/>
    <mergeCell ref="C59:F59"/>
    <mergeCell ref="C56:F56"/>
    <mergeCell ref="H56:J56"/>
    <mergeCell ref="C57:F57"/>
    <mergeCell ref="H57:J57"/>
    <mergeCell ref="A1:K1"/>
    <mergeCell ref="C3:E3"/>
    <mergeCell ref="F3:H3"/>
    <mergeCell ref="I3:K3"/>
    <mergeCell ref="I2:K2"/>
    <mergeCell ref="A2:C2"/>
    <mergeCell ref="C49:F49"/>
    <mergeCell ref="C50:F50"/>
    <mergeCell ref="C51:F51"/>
    <mergeCell ref="C52:F52"/>
    <mergeCell ref="C53:F53"/>
    <mergeCell ref="C54:F54"/>
    <mergeCell ref="C55:F55"/>
    <mergeCell ref="H55:J5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2007-02-23T07:15:49Z</cp:lastPrinted>
  <dcterms:created xsi:type="dcterms:W3CDTF">2002-02-01T07:07:54Z</dcterms:created>
  <dcterms:modified xsi:type="dcterms:W3CDTF">2007-03-15T06:38:55Z</dcterms:modified>
  <cp:category/>
  <cp:version/>
  <cp:contentType/>
  <cp:contentStatus/>
</cp:coreProperties>
</file>