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tabRatio="373" activeTab="0"/>
  </bookViews>
  <sheets>
    <sheet name="172" sheetId="1" r:id="rId1"/>
  </sheets>
  <definedNames>
    <definedName name="_10.電気_ガスおよび水道" localSheetId="0">'172'!$B$1:$I$19</definedName>
    <definedName name="_10.電気_ガスおよび水道">#REF!</definedName>
    <definedName name="_xlnm.Print_Area" localSheetId="0">'172'!$A$1:$I$72</definedName>
  </definedNames>
  <calcPr fullCalcOnLoad="1"/>
</workbook>
</file>

<file path=xl/sharedStrings.xml><?xml version="1.0" encoding="utf-8"?>
<sst xmlns="http://schemas.openxmlformats.org/spreadsheetml/2006/main" count="153" uniqueCount="145">
  <si>
    <t>14.財               政</t>
  </si>
  <si>
    <t>(単位  千円)</t>
  </si>
  <si>
    <t>歳             入</t>
  </si>
  <si>
    <t>歳                              出</t>
  </si>
  <si>
    <t>年度および科目</t>
  </si>
  <si>
    <t>収入済額</t>
  </si>
  <si>
    <t>支出済額</t>
  </si>
  <si>
    <t>科           目</t>
  </si>
  <si>
    <t>　172．県一般会計歳入歳出決算</t>
  </si>
  <si>
    <t>資料：県出納事務局会計課「大分県歳入歳出決算書」</t>
  </si>
  <si>
    <t>平成１４年度</t>
  </si>
  <si>
    <t>平成１４年度</t>
  </si>
  <si>
    <t>１５</t>
  </si>
  <si>
    <t>１６</t>
  </si>
  <si>
    <t>１７</t>
  </si>
  <si>
    <t>県　　　　　　　　税</t>
  </si>
  <si>
    <t>議　　　会　　　費</t>
  </si>
  <si>
    <t>土　　　木　　　費</t>
  </si>
  <si>
    <t>県民税</t>
  </si>
  <si>
    <t>議会費</t>
  </si>
  <si>
    <t>土　木　管　理　費</t>
  </si>
  <si>
    <t>事業税</t>
  </si>
  <si>
    <t>道　路　橋　梁　費</t>
  </si>
  <si>
    <t>地方消費税</t>
  </si>
  <si>
    <t>総　　　務　　　費</t>
  </si>
  <si>
    <t>河　川　海　岸　費</t>
  </si>
  <si>
    <t>不動産取得税</t>
  </si>
  <si>
    <t>総務管理費</t>
  </si>
  <si>
    <t>港　　　湾　　　費</t>
  </si>
  <si>
    <t>県たばこ税</t>
  </si>
  <si>
    <t>企画費</t>
  </si>
  <si>
    <t>都　市　計　画　費</t>
  </si>
  <si>
    <t>ゴルフ場利用税</t>
  </si>
  <si>
    <t>徴　　　税　　　費</t>
  </si>
  <si>
    <t>住　　　宅　　　費</t>
  </si>
  <si>
    <t>自動車税</t>
  </si>
  <si>
    <t>市町村振興費</t>
  </si>
  <si>
    <t>鉱区税</t>
  </si>
  <si>
    <t>選　　　挙　　　費</t>
  </si>
  <si>
    <t>警　　　察　　　費</t>
  </si>
  <si>
    <t>自動車取得税</t>
  </si>
  <si>
    <t>防　　　災　　　費</t>
  </si>
  <si>
    <t>警　察　管　理　費</t>
  </si>
  <si>
    <t>軽油引取税</t>
  </si>
  <si>
    <t>統　計　調　査　費</t>
  </si>
  <si>
    <t>警　察　活　動　費</t>
  </si>
  <si>
    <t>狩猟税</t>
  </si>
  <si>
    <t>人事委員会費</t>
  </si>
  <si>
    <t>旧法による税</t>
  </si>
  <si>
    <t>監　査　委　員　費</t>
  </si>
  <si>
    <t>産業廃棄物税</t>
  </si>
  <si>
    <t>教　　　育　　　費</t>
  </si>
  <si>
    <t>地 方 消 費 税 清 算 金</t>
  </si>
  <si>
    <t>教　育　総　務　費</t>
  </si>
  <si>
    <t>地方消費税清算金</t>
  </si>
  <si>
    <t>福　祉　生　活　費</t>
  </si>
  <si>
    <t>小　学　校　費</t>
  </si>
  <si>
    <t>地  方  譲  与  税</t>
  </si>
  <si>
    <t>社　会　福　祉　費</t>
  </si>
  <si>
    <t>中　学　校　費</t>
  </si>
  <si>
    <t>所得譲与税</t>
  </si>
  <si>
    <t>児　童　福　祉　費</t>
  </si>
  <si>
    <t>高　等　学　校　費</t>
  </si>
  <si>
    <t>地方道路譲与税</t>
  </si>
  <si>
    <t>生　活　保　護　費</t>
  </si>
  <si>
    <t>特別支援教育費</t>
  </si>
  <si>
    <t>石油ガス譲与税</t>
  </si>
  <si>
    <t>災　害　救　助　費</t>
  </si>
  <si>
    <t>大　　　学　　　費</t>
  </si>
  <si>
    <t>航空機燃料譲与税</t>
  </si>
  <si>
    <t>社　会　教　育　費</t>
  </si>
  <si>
    <t>地 方 特 例 交 付 金</t>
  </si>
  <si>
    <t>保　健　環　境　費</t>
  </si>
  <si>
    <t>保　健　体　育　費</t>
  </si>
  <si>
    <t>公衆衛生費</t>
  </si>
  <si>
    <t>地　方　交　付　税</t>
  </si>
  <si>
    <t>環境保全費</t>
  </si>
  <si>
    <t>災　害　復　旧　費</t>
  </si>
  <si>
    <t>地方交付税</t>
  </si>
  <si>
    <t>保健所費</t>
  </si>
  <si>
    <t>農林水産業施設災害復旧費</t>
  </si>
  <si>
    <t>交通安全対策特別交付金</t>
  </si>
  <si>
    <t>医務費</t>
  </si>
  <si>
    <t>土木施設災害復旧費</t>
  </si>
  <si>
    <t>薬務生活衛生費</t>
  </si>
  <si>
    <t>県有施設災害復旧費</t>
  </si>
  <si>
    <t>分 担 金 及 負 担 金</t>
  </si>
  <si>
    <t>分担金</t>
  </si>
  <si>
    <t>労　　　働　　　費</t>
  </si>
  <si>
    <t>公　　　債　　　費</t>
  </si>
  <si>
    <t>負担金</t>
  </si>
  <si>
    <t>労　　　政　　　費</t>
  </si>
  <si>
    <t>公債費</t>
  </si>
  <si>
    <t>使 用 料 及 手 数 料</t>
  </si>
  <si>
    <t>職　業　訓　練　費</t>
  </si>
  <si>
    <t>諸　　支　　出　　金</t>
  </si>
  <si>
    <t>使用料</t>
  </si>
  <si>
    <t>雇  用　対　策　費</t>
  </si>
  <si>
    <t>積　　　立　　　金</t>
  </si>
  <si>
    <t>手数料</t>
  </si>
  <si>
    <t>労働委員会費</t>
  </si>
  <si>
    <t>国  庫  支  出  金</t>
  </si>
  <si>
    <t>利子割交付金</t>
  </si>
  <si>
    <t>国庫負担金</t>
  </si>
  <si>
    <t>農　林　水　産　業　費</t>
  </si>
  <si>
    <t>配当割交付金</t>
  </si>
  <si>
    <t>国庫補助金</t>
  </si>
  <si>
    <t>農　　　業　　　費</t>
  </si>
  <si>
    <t>株式等譲渡所得割交付金</t>
  </si>
  <si>
    <t>委託金</t>
  </si>
  <si>
    <t>畜　産　業　費</t>
  </si>
  <si>
    <t>地方消費税交付金</t>
  </si>
  <si>
    <t>財　　産　　収　　入</t>
  </si>
  <si>
    <t>農　　　地　　　費</t>
  </si>
  <si>
    <t>ゴルフ場利用税交付金</t>
  </si>
  <si>
    <t>財産運用収入</t>
  </si>
  <si>
    <t>林　　　業　　　費</t>
  </si>
  <si>
    <t>自動車取得税交付金</t>
  </si>
  <si>
    <t>財産売払収入</t>
  </si>
  <si>
    <t>水　産　業　費</t>
  </si>
  <si>
    <t>利子割清算金</t>
  </si>
  <si>
    <t>寄　　 　附　　　 金</t>
  </si>
  <si>
    <t>寄附金</t>
  </si>
  <si>
    <t>商　　  工　　  費</t>
  </si>
  <si>
    <t>予　　　備　　　費</t>
  </si>
  <si>
    <t>繰       入       金</t>
  </si>
  <si>
    <t>中　小　企　業　費</t>
  </si>
  <si>
    <t>予　　　　備　　　　費</t>
  </si>
  <si>
    <t>特別会計繰入金</t>
  </si>
  <si>
    <t>工　鉱　業　費</t>
  </si>
  <si>
    <t>基金繰入金</t>
  </si>
  <si>
    <t>観光費</t>
  </si>
  <si>
    <t>繰　　 　越　　　 金</t>
  </si>
  <si>
    <t>繰越金</t>
  </si>
  <si>
    <t>諸　　 　収　　　 入</t>
  </si>
  <si>
    <t>延滞金、加算金及び過料</t>
  </si>
  <si>
    <t>県預金利子</t>
  </si>
  <si>
    <t>貸付金元利収入</t>
  </si>
  <si>
    <t>受託事業収入</t>
  </si>
  <si>
    <t>収益事業収入</t>
  </si>
  <si>
    <t>利子割精算金収入</t>
  </si>
  <si>
    <t>雑入</t>
  </si>
  <si>
    <t>県　　　　　　　　債</t>
  </si>
  <si>
    <t>県債</t>
  </si>
  <si>
    <t>　注）四捨五入しているため合計は一致しない。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</si>
</sst>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88">
    <xf numFmtId="0" fontId="0" fillId="0" borderId="0" xfId="0" applyAlignment="1">
      <alignment/>
    </xf>
    <xf numFmtId="177" fontId="1" fillId="0" borderId="0" xfId="20" applyNumberFormat="1" applyFont="1">
      <alignment/>
      <protection/>
    </xf>
    <xf numFmtId="177" fontId="1" fillId="0" borderId="0" xfId="20" applyNumberFormat="1" applyFont="1" applyAlignment="1">
      <alignment vertical="center"/>
      <protection/>
    </xf>
    <xf numFmtId="49" fontId="1" fillId="0" borderId="1" xfId="20" applyNumberFormat="1" applyFont="1" applyBorder="1" applyAlignment="1" applyProtection="1">
      <alignment horizontal="centerContinuous"/>
      <protection/>
    </xf>
    <xf numFmtId="177" fontId="1" fillId="0" borderId="0" xfId="20" applyNumberFormat="1" applyFont="1" applyAlignment="1">
      <alignment/>
      <protection/>
    </xf>
    <xf numFmtId="177" fontId="5" fillId="0" borderId="0" xfId="20" applyNumberFormat="1" applyFont="1">
      <alignment/>
      <protection/>
    </xf>
    <xf numFmtId="177" fontId="1" fillId="0" borderId="1" xfId="20" applyNumberFormat="1" applyFont="1" applyBorder="1">
      <alignment/>
      <protection/>
    </xf>
    <xf numFmtId="177" fontId="1" fillId="0" borderId="0" xfId="20" applyNumberFormat="1" applyFont="1" applyBorder="1">
      <alignment/>
      <protection/>
    </xf>
    <xf numFmtId="49" fontId="1" fillId="0" borderId="2" xfId="20" applyNumberFormat="1" applyFont="1" applyBorder="1" applyAlignment="1" applyProtection="1">
      <alignment horizontal="centerContinuous"/>
      <protection/>
    </xf>
    <xf numFmtId="177" fontId="1" fillId="0" borderId="0" xfId="20" applyNumberFormat="1" applyFont="1" applyFill="1" applyBorder="1" applyAlignment="1" applyProtection="1">
      <alignment horizontal="distributed"/>
      <protection/>
    </xf>
    <xf numFmtId="177" fontId="1" fillId="0" borderId="3" xfId="20" applyNumberFormat="1" applyFont="1" applyFill="1" applyBorder="1">
      <alignment/>
      <protection/>
    </xf>
    <xf numFmtId="177" fontId="1" fillId="0" borderId="4" xfId="20" applyNumberFormat="1" applyFont="1" applyFill="1" applyBorder="1" applyAlignment="1">
      <alignment horizontal="distributed"/>
      <protection/>
    </xf>
    <xf numFmtId="177" fontId="1" fillId="0" borderId="0" xfId="20" applyNumberFormat="1" applyFont="1" applyFill="1" applyBorder="1">
      <alignment/>
      <protection/>
    </xf>
    <xf numFmtId="177" fontId="4" fillId="0" borderId="5" xfId="20" applyNumberFormat="1" applyFont="1" applyFill="1" applyBorder="1" applyAlignment="1" applyProtection="1">
      <alignment horizontal="centerContinuous" vertical="center"/>
      <protection/>
    </xf>
    <xf numFmtId="177" fontId="1" fillId="0" borderId="0" xfId="20" applyNumberFormat="1" applyFont="1" applyFill="1" applyBorder="1" applyAlignment="1" applyProtection="1">
      <alignment horizontal="centerContinuous"/>
      <protection/>
    </xf>
    <xf numFmtId="177" fontId="1" fillId="0" borderId="0" xfId="20" applyNumberFormat="1" applyFont="1" applyFill="1" applyBorder="1" applyAlignment="1" applyProtection="1" quotePrefix="1">
      <alignment horizontal="centerContinuous"/>
      <protection/>
    </xf>
    <xf numFmtId="177" fontId="5" fillId="0" borderId="0" xfId="20" applyNumberFormat="1" applyFont="1" applyFill="1" applyBorder="1" applyAlignment="1" applyProtection="1" quotePrefix="1">
      <alignment horizontal="centerContinuous"/>
      <protection/>
    </xf>
    <xf numFmtId="177" fontId="2" fillId="0" borderId="0" xfId="20" applyNumberFormat="1" applyFont="1" applyFill="1" applyAlignment="1">
      <alignment horizontal="centerContinuous"/>
      <protection/>
    </xf>
    <xf numFmtId="177" fontId="2" fillId="0" borderId="0" xfId="20" applyNumberFormat="1" applyFont="1" applyFill="1" applyAlignment="1" quotePrefix="1">
      <alignment horizontal="centerContinuous"/>
      <protection/>
    </xf>
    <xf numFmtId="177" fontId="1" fillId="0" borderId="0" xfId="20" applyNumberFormat="1" applyFont="1" applyFill="1" applyAlignment="1">
      <alignment horizontal="centerContinuous"/>
      <protection/>
    </xf>
    <xf numFmtId="177" fontId="3" fillId="0" borderId="0" xfId="20" applyNumberFormat="1" applyFont="1" applyFill="1" applyAlignment="1">
      <alignment horizontal="centerContinuous"/>
      <protection/>
    </xf>
    <xf numFmtId="177" fontId="3" fillId="0" borderId="0" xfId="20" applyNumberFormat="1" applyFont="1" applyFill="1" applyAlignment="1" applyProtection="1">
      <alignment horizontal="centerContinuous"/>
      <protection/>
    </xf>
    <xf numFmtId="177" fontId="1" fillId="0" borderId="6" xfId="20" applyNumberFormat="1" applyFont="1" applyFill="1" applyBorder="1" applyAlignment="1" applyProtection="1">
      <alignment horizontal="left"/>
      <protection/>
    </xf>
    <xf numFmtId="177" fontId="1" fillId="0" borderId="6" xfId="20" applyNumberFormat="1" applyFont="1" applyFill="1" applyBorder="1">
      <alignment/>
      <protection/>
    </xf>
    <xf numFmtId="177" fontId="4" fillId="0" borderId="7" xfId="20" applyNumberFormat="1" applyFont="1" applyFill="1" applyBorder="1" applyAlignment="1">
      <alignment horizontal="centerContinuous" vertical="center"/>
      <protection/>
    </xf>
    <xf numFmtId="177" fontId="4" fillId="0" borderId="8" xfId="20" applyNumberFormat="1" applyFont="1" applyFill="1" applyBorder="1" applyAlignment="1">
      <alignment horizontal="center" vertical="center"/>
      <protection/>
    </xf>
    <xf numFmtId="177" fontId="4" fillId="0" borderId="8" xfId="20" applyNumberFormat="1" applyFont="1" applyFill="1" applyBorder="1" applyAlignment="1">
      <alignment horizontal="centerContinuous" vertical="center"/>
      <protection/>
    </xf>
    <xf numFmtId="177" fontId="1" fillId="0" borderId="3" xfId="20" applyNumberFormat="1" applyFont="1" applyFill="1" applyBorder="1" applyAlignment="1">
      <alignment/>
      <protection/>
    </xf>
    <xf numFmtId="177" fontId="1" fillId="0" borderId="9" xfId="20" applyNumberFormat="1" applyFont="1" applyFill="1" applyBorder="1" applyAlignment="1" applyProtection="1">
      <alignment horizontal="centerContinuous"/>
      <protection/>
    </xf>
    <xf numFmtId="177" fontId="1" fillId="0" borderId="10" xfId="20" applyNumberFormat="1" applyFont="1" applyFill="1" applyBorder="1" applyAlignment="1">
      <alignment/>
      <protection/>
    </xf>
    <xf numFmtId="177" fontId="1" fillId="0" borderId="9" xfId="20" applyNumberFormat="1" applyFont="1" applyFill="1" applyBorder="1" applyAlignment="1">
      <alignment/>
      <protection/>
    </xf>
    <xf numFmtId="177" fontId="1" fillId="0" borderId="4" xfId="20" applyNumberFormat="1" applyFont="1" applyFill="1" applyBorder="1" applyAlignment="1" applyProtection="1" quotePrefix="1">
      <alignment horizontal="centerContinuous"/>
      <protection/>
    </xf>
    <xf numFmtId="177" fontId="1" fillId="0" borderId="11" xfId="20" applyNumberFormat="1" applyFont="1" applyFill="1" applyBorder="1" applyAlignment="1">
      <alignment/>
      <protection/>
    </xf>
    <xf numFmtId="177" fontId="1" fillId="0" borderId="4" xfId="20" applyNumberFormat="1" applyFont="1" applyFill="1" applyBorder="1" applyAlignment="1">
      <alignment/>
      <protection/>
    </xf>
    <xf numFmtId="177" fontId="1" fillId="0" borderId="11" xfId="20" applyNumberFormat="1" applyFont="1" applyFill="1" applyBorder="1">
      <alignment/>
      <protection/>
    </xf>
    <xf numFmtId="177" fontId="1" fillId="0" borderId="4" xfId="20" applyNumberFormat="1" applyFill="1" applyBorder="1">
      <alignment/>
      <protection/>
    </xf>
    <xf numFmtId="177" fontId="5" fillId="0" borderId="3" xfId="20" applyNumberFormat="1" applyFont="1" applyFill="1" applyBorder="1">
      <alignment/>
      <protection/>
    </xf>
    <xf numFmtId="177" fontId="5" fillId="0" borderId="3" xfId="20" applyNumberFormat="1" applyFont="1" applyFill="1" applyBorder="1" applyAlignment="1">
      <alignment/>
      <protection/>
    </xf>
    <xf numFmtId="177" fontId="5" fillId="0" borderId="4" xfId="20" applyNumberFormat="1" applyFont="1" applyFill="1" applyBorder="1" applyAlignment="1">
      <alignment/>
      <protection/>
    </xf>
    <xf numFmtId="177" fontId="1" fillId="0" borderId="0" xfId="20" applyNumberFormat="1" applyFont="1" applyFill="1" applyBorder="1" applyAlignment="1" applyProtection="1" quotePrefix="1">
      <alignment horizontal="center"/>
      <protection/>
    </xf>
    <xf numFmtId="177" fontId="1" fillId="0" borderId="1" xfId="20" applyNumberFormat="1" applyFont="1" applyFill="1" applyBorder="1" applyAlignment="1">
      <alignment/>
      <protection/>
    </xf>
    <xf numFmtId="177" fontId="1" fillId="0" borderId="1" xfId="20" applyNumberFormat="1" applyFont="1" applyFill="1" applyBorder="1">
      <alignment/>
      <protection/>
    </xf>
    <xf numFmtId="177" fontId="6" fillId="0" borderId="0" xfId="20" applyNumberFormat="1" applyFont="1" applyFill="1" applyBorder="1" applyAlignment="1" applyProtection="1">
      <alignment horizontal="distributed"/>
      <protection/>
    </xf>
    <xf numFmtId="177" fontId="1" fillId="0" borderId="4" xfId="20" applyNumberFormat="1" applyFont="1" applyFill="1" applyBorder="1">
      <alignment/>
      <protection/>
    </xf>
    <xf numFmtId="0" fontId="1" fillId="0" borderId="4" xfId="20" applyFill="1" applyBorder="1" applyAlignment="1">
      <alignment horizontal="distributed"/>
      <protection/>
    </xf>
    <xf numFmtId="177" fontId="1" fillId="0" borderId="12" xfId="20" applyNumberFormat="1" applyFont="1" applyFill="1" applyBorder="1">
      <alignment/>
      <protection/>
    </xf>
    <xf numFmtId="177" fontId="1" fillId="0" borderId="7" xfId="20" applyNumberFormat="1" applyFont="1" applyFill="1" applyBorder="1">
      <alignment/>
      <protection/>
    </xf>
    <xf numFmtId="177" fontId="1" fillId="0" borderId="12" xfId="20" applyNumberFormat="1" applyFont="1" applyFill="1" applyBorder="1" applyAlignment="1">
      <alignment horizontal="distributed"/>
      <protection/>
    </xf>
    <xf numFmtId="177" fontId="1" fillId="0" borderId="13" xfId="20" applyNumberFormat="1" applyFont="1" applyFill="1" applyBorder="1">
      <alignment/>
      <protection/>
    </xf>
    <xf numFmtId="177" fontId="1" fillId="0" borderId="8" xfId="20" applyNumberFormat="1" applyFont="1" applyFill="1" applyBorder="1">
      <alignment/>
      <protection/>
    </xf>
    <xf numFmtId="177" fontId="1" fillId="0" borderId="14" xfId="20" applyNumberFormat="1" applyFont="1" applyFill="1" applyBorder="1" applyAlignment="1">
      <alignment/>
      <protection/>
    </xf>
    <xf numFmtId="177" fontId="5" fillId="0" borderId="1" xfId="20" applyNumberFormat="1" applyFont="1" applyFill="1" applyBorder="1">
      <alignment/>
      <protection/>
    </xf>
    <xf numFmtId="177" fontId="5" fillId="0" borderId="1" xfId="20" applyNumberFormat="1" applyFont="1" applyFill="1" applyBorder="1" applyAlignment="1" applyProtection="1">
      <alignment horizontal="left"/>
      <protection/>
    </xf>
    <xf numFmtId="177" fontId="1" fillId="0" borderId="15" xfId="20" applyNumberFormat="1" applyFont="1" applyFill="1" applyBorder="1">
      <alignment/>
      <protection/>
    </xf>
    <xf numFmtId="177" fontId="4" fillId="0" borderId="16" xfId="20" applyNumberFormat="1" applyFont="1" applyFill="1" applyBorder="1" applyAlignment="1">
      <alignment horizontal="centerContinuous" vertical="center"/>
      <protection/>
    </xf>
    <xf numFmtId="177" fontId="4" fillId="0" borderId="17" xfId="20" applyNumberFormat="1" applyFont="1" applyFill="1" applyBorder="1" applyAlignment="1">
      <alignment horizontal="centerContinuous" vertical="center"/>
      <protection/>
    </xf>
    <xf numFmtId="177" fontId="4" fillId="0" borderId="16" xfId="20" applyNumberFormat="1" applyFont="1" applyFill="1" applyBorder="1" applyAlignment="1">
      <alignment vertical="center"/>
      <protection/>
    </xf>
    <xf numFmtId="177" fontId="4" fillId="0" borderId="18" xfId="20" applyNumberFormat="1" applyFont="1" applyFill="1" applyBorder="1" applyAlignment="1">
      <alignment horizontal="centerContinuous" vertical="center"/>
      <protection/>
    </xf>
    <xf numFmtId="177" fontId="4" fillId="0" borderId="19" xfId="20" applyNumberFormat="1" applyFont="1" applyFill="1" applyBorder="1" applyAlignment="1" applyProtection="1">
      <alignment horizontal="centerContinuous" vertical="center"/>
      <protection/>
    </xf>
    <xf numFmtId="177" fontId="4" fillId="0" borderId="20" xfId="20" applyNumberFormat="1" applyFont="1" applyFill="1" applyBorder="1" applyAlignment="1">
      <alignment horizontal="center" vertical="center"/>
      <protection/>
    </xf>
    <xf numFmtId="177" fontId="1" fillId="0" borderId="15" xfId="20" applyNumberFormat="1" applyFont="1" applyFill="1" applyBorder="1" applyAlignment="1" applyProtection="1">
      <alignment/>
      <protection/>
    </xf>
    <xf numFmtId="177" fontId="1" fillId="0" borderId="15" xfId="20" applyNumberFormat="1" applyFont="1" applyFill="1" applyBorder="1" applyAlignment="1" quotePrefix="1">
      <alignment/>
      <protection/>
    </xf>
    <xf numFmtId="177" fontId="1" fillId="0" borderId="15" xfId="20" applyNumberFormat="1" applyFill="1" applyBorder="1">
      <alignment/>
      <protection/>
    </xf>
    <xf numFmtId="177" fontId="5" fillId="0" borderId="15" xfId="20" applyNumberFormat="1" applyFont="1" applyFill="1" applyBorder="1" applyAlignment="1">
      <alignment/>
      <protection/>
    </xf>
    <xf numFmtId="177" fontId="1" fillId="0" borderId="14" xfId="20" applyNumberFormat="1" applyFont="1" applyFill="1" applyBorder="1">
      <alignment/>
      <protection/>
    </xf>
    <xf numFmtId="177" fontId="1" fillId="0" borderId="0" xfId="20" applyNumberFormat="1" applyFont="1" applyFill="1" applyBorder="1" applyAlignment="1">
      <alignment horizontal="distributed"/>
      <protection/>
    </xf>
    <xf numFmtId="177" fontId="5" fillId="0" borderId="1" xfId="20" applyNumberFormat="1" applyFont="1" applyFill="1" applyBorder="1" applyAlignment="1" applyProtection="1">
      <alignment/>
      <protection/>
    </xf>
    <xf numFmtId="177" fontId="5" fillId="0" borderId="7" xfId="20" applyNumberFormat="1" applyFont="1" applyFill="1" applyBorder="1" applyAlignment="1" applyProtection="1">
      <alignment/>
      <protection/>
    </xf>
    <xf numFmtId="177" fontId="1" fillId="0" borderId="5" xfId="20" applyNumberFormat="1" applyFont="1" applyFill="1" applyBorder="1">
      <alignment/>
      <protection/>
    </xf>
    <xf numFmtId="177" fontId="1" fillId="0" borderId="21" xfId="20" applyNumberFormat="1" applyFont="1" applyFill="1" applyBorder="1">
      <alignment/>
      <protection/>
    </xf>
    <xf numFmtId="177" fontId="5" fillId="0" borderId="4" xfId="20" applyNumberFormat="1" applyFont="1" applyFill="1" applyBorder="1" applyAlignment="1">
      <alignment horizontal="distributed"/>
      <protection/>
    </xf>
    <xf numFmtId="177" fontId="5" fillId="0" borderId="15" xfId="20" applyNumberFormat="1" applyFont="1" applyFill="1" applyBorder="1">
      <alignment/>
      <protection/>
    </xf>
    <xf numFmtId="177" fontId="5" fillId="0" borderId="0" xfId="20" applyNumberFormat="1" applyFont="1" applyFill="1" applyBorder="1" applyAlignment="1" applyProtection="1">
      <alignment horizontal="center"/>
      <protection/>
    </xf>
    <xf numFmtId="177" fontId="5" fillId="0" borderId="1" xfId="20" applyNumberFormat="1" applyFont="1" applyFill="1" applyBorder="1" applyAlignment="1">
      <alignment/>
      <protection/>
    </xf>
    <xf numFmtId="177" fontId="5" fillId="0" borderId="11" xfId="20" applyNumberFormat="1" applyFont="1" applyFill="1" applyBorder="1" applyAlignment="1">
      <alignment/>
      <protection/>
    </xf>
    <xf numFmtId="177" fontId="5" fillId="0" borderId="15" xfId="20" applyNumberFormat="1" applyFont="1" applyFill="1" applyBorder="1" applyAlignment="1" quotePrefix="1">
      <alignment/>
      <protection/>
    </xf>
    <xf numFmtId="177" fontId="5" fillId="0" borderId="11" xfId="20" applyNumberFormat="1" applyFont="1" applyFill="1" applyBorder="1">
      <alignment/>
      <protection/>
    </xf>
    <xf numFmtId="41" fontId="5" fillId="0" borderId="3" xfId="20" applyNumberFormat="1" applyFont="1" applyFill="1" applyBorder="1" applyAlignment="1" quotePrefix="1">
      <alignment/>
      <protection/>
    </xf>
    <xf numFmtId="177" fontId="5" fillId="0" borderId="0" xfId="20" applyNumberFormat="1" applyFont="1" applyFill="1" applyBorder="1" applyAlignment="1" applyProtection="1">
      <alignment horizontal="distributed"/>
      <protection/>
    </xf>
    <xf numFmtId="177" fontId="5" fillId="0" borderId="14" xfId="20" applyNumberFormat="1" applyFont="1" applyFill="1" applyBorder="1">
      <alignment/>
      <protection/>
    </xf>
    <xf numFmtId="0" fontId="1" fillId="0" borderId="0" xfId="20" applyNumberFormat="1" applyFont="1">
      <alignment/>
      <protection/>
    </xf>
    <xf numFmtId="41" fontId="1" fillId="0" borderId="0" xfId="20" applyNumberFormat="1" applyFont="1" applyFill="1">
      <alignment/>
      <protection/>
    </xf>
    <xf numFmtId="41" fontId="1" fillId="0" borderId="0" xfId="20" applyNumberFormat="1" applyFont="1">
      <alignment/>
      <protection/>
    </xf>
    <xf numFmtId="0" fontId="1" fillId="0" borderId="0" xfId="20" applyNumberFormat="1" applyFont="1" applyFill="1" applyBorder="1">
      <alignment/>
      <protection/>
    </xf>
    <xf numFmtId="177" fontId="5" fillId="0" borderId="1" xfId="20" applyNumberFormat="1" applyFont="1" applyFill="1" applyBorder="1" applyAlignment="1">
      <alignment horizontal="left"/>
      <protection/>
    </xf>
    <xf numFmtId="177" fontId="5" fillId="0" borderId="4" xfId="20" applyNumberFormat="1" applyFont="1" applyFill="1" applyBorder="1" applyAlignment="1">
      <alignment horizontal="left"/>
      <protection/>
    </xf>
    <xf numFmtId="177" fontId="5" fillId="0" borderId="1" xfId="20" applyNumberFormat="1" applyFont="1" applyFill="1" applyBorder="1" applyAlignment="1" applyProtection="1">
      <alignment horizontal="left"/>
      <protection/>
    </xf>
    <xf numFmtId="177" fontId="5" fillId="0" borderId="4" xfId="20" applyNumberFormat="1" applyFont="1" applyFill="1" applyBorder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財政174-18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3"/>
  <sheetViews>
    <sheetView tabSelected="1" view="pageBreakPreview" zoomScale="90" zoomScaleNormal="80" zoomScaleSheetLayoutView="90" workbookViewId="0" topLeftCell="A1">
      <selection activeCell="F18" sqref="F18"/>
    </sheetView>
  </sheetViews>
  <sheetFormatPr defaultColWidth="11.75390625" defaultRowHeight="12" customHeight="1"/>
  <cols>
    <col min="1" max="1" width="4.125" style="1" customWidth="1"/>
    <col min="2" max="2" width="23.50390625" style="1" customWidth="1"/>
    <col min="3" max="3" width="16.25390625" style="1" customWidth="1"/>
    <col min="4" max="4" width="4.125" style="1" customWidth="1"/>
    <col min="5" max="5" width="23.625" style="1" customWidth="1"/>
    <col min="6" max="6" width="16.25390625" style="1" customWidth="1"/>
    <col min="7" max="7" width="4.125" style="1" customWidth="1"/>
    <col min="8" max="8" width="23.375" style="1" customWidth="1"/>
    <col min="9" max="9" width="16.25390625" style="1" customWidth="1"/>
    <col min="10" max="16384" width="11.75390625" style="1" customWidth="1"/>
  </cols>
  <sheetData>
    <row r="1" spans="1:9" ht="19.5" customHeight="1">
      <c r="A1" s="17" t="s">
        <v>0</v>
      </c>
      <c r="B1" s="18"/>
      <c r="C1" s="19"/>
      <c r="D1" s="19"/>
      <c r="E1" s="19"/>
      <c r="F1" s="19"/>
      <c r="G1" s="19"/>
      <c r="H1" s="19"/>
      <c r="I1" s="19"/>
    </row>
    <row r="2" spans="1:9" ht="9" customHeight="1">
      <c r="A2" s="17"/>
      <c r="B2" s="18"/>
      <c r="C2" s="19"/>
      <c r="D2" s="19"/>
      <c r="E2" s="19"/>
      <c r="F2" s="19"/>
      <c r="G2" s="19"/>
      <c r="H2" s="19"/>
      <c r="I2" s="19"/>
    </row>
    <row r="3" spans="1:9" ht="15.75" customHeight="1">
      <c r="A3" s="20" t="s">
        <v>8</v>
      </c>
      <c r="B3" s="21"/>
      <c r="C3" s="19"/>
      <c r="D3" s="19"/>
      <c r="E3" s="19"/>
      <c r="F3" s="19"/>
      <c r="G3" s="19"/>
      <c r="H3" s="19"/>
      <c r="I3" s="19"/>
    </row>
    <row r="4" spans="1:9" ht="15.75" customHeight="1" thickBot="1">
      <c r="A4" s="22"/>
      <c r="B4" s="22" t="s">
        <v>1</v>
      </c>
      <c r="C4" s="23"/>
      <c r="D4" s="23"/>
      <c r="E4" s="23"/>
      <c r="F4" s="23"/>
      <c r="G4" s="23"/>
      <c r="H4" s="23"/>
      <c r="I4" s="23"/>
    </row>
    <row r="5" spans="1:9" s="2" customFormat="1" ht="15.75" customHeight="1" thickTop="1">
      <c r="A5" s="54" t="s">
        <v>2</v>
      </c>
      <c r="B5" s="55"/>
      <c r="C5" s="55"/>
      <c r="D5" s="56"/>
      <c r="E5" s="55" t="s">
        <v>3</v>
      </c>
      <c r="F5" s="55"/>
      <c r="G5" s="54"/>
      <c r="H5" s="55"/>
      <c r="I5" s="57"/>
    </row>
    <row r="6" spans="1:9" s="2" customFormat="1" ht="15.75" customHeight="1">
      <c r="A6" s="58" t="s">
        <v>4</v>
      </c>
      <c r="B6" s="13"/>
      <c r="C6" s="25" t="s">
        <v>5</v>
      </c>
      <c r="D6" s="24" t="s">
        <v>4</v>
      </c>
      <c r="E6" s="13"/>
      <c r="F6" s="25" t="s">
        <v>6</v>
      </c>
      <c r="G6" s="26" t="s">
        <v>7</v>
      </c>
      <c r="H6" s="13"/>
      <c r="I6" s="59" t="s">
        <v>6</v>
      </c>
    </row>
    <row r="7" spans="1:10" ht="15.75" customHeight="1">
      <c r="A7" s="8" t="s">
        <v>10</v>
      </c>
      <c r="B7" s="14"/>
      <c r="C7" s="27">
        <v>693070562</v>
      </c>
      <c r="D7" s="8" t="s">
        <v>11</v>
      </c>
      <c r="E7" s="28"/>
      <c r="F7" s="27">
        <v>680577878</v>
      </c>
      <c r="G7" s="29"/>
      <c r="H7" s="30"/>
      <c r="I7" s="60"/>
      <c r="J7" s="4"/>
    </row>
    <row r="8" spans="1:9" ht="15.75" customHeight="1">
      <c r="A8" s="3" t="s">
        <v>12</v>
      </c>
      <c r="B8" s="15"/>
      <c r="C8" s="27">
        <v>658630383</v>
      </c>
      <c r="D8" s="3" t="s">
        <v>12</v>
      </c>
      <c r="E8" s="31"/>
      <c r="F8" s="27">
        <v>645223337</v>
      </c>
      <c r="G8" s="27"/>
      <c r="H8" s="33"/>
      <c r="I8" s="61"/>
    </row>
    <row r="9" spans="1:9" ht="15.75" customHeight="1">
      <c r="A9" s="3" t="s">
        <v>13</v>
      </c>
      <c r="B9" s="15"/>
      <c r="C9" s="27">
        <v>627039114</v>
      </c>
      <c r="D9" s="3" t="s">
        <v>13</v>
      </c>
      <c r="E9" s="31"/>
      <c r="F9" s="27">
        <v>612741009</v>
      </c>
      <c r="G9" s="27"/>
      <c r="H9" s="35"/>
      <c r="I9" s="62"/>
    </row>
    <row r="10" spans="1:9" ht="15.75" customHeight="1">
      <c r="A10" s="3"/>
      <c r="B10" s="15"/>
      <c r="C10" s="27"/>
      <c r="D10" s="3"/>
      <c r="E10" s="31"/>
      <c r="F10" s="32"/>
      <c r="G10" s="27"/>
      <c r="H10" s="35"/>
      <c r="I10" s="62"/>
    </row>
    <row r="11" spans="1:9" s="5" customFormat="1" ht="15.75" customHeight="1">
      <c r="A11" s="3" t="s">
        <v>14</v>
      </c>
      <c r="B11" s="16"/>
      <c r="C11" s="36">
        <v>605155537.9</v>
      </c>
      <c r="D11" s="3" t="s">
        <v>14</v>
      </c>
      <c r="E11" s="31"/>
      <c r="F11" s="36">
        <v>589559758.7</v>
      </c>
      <c r="G11" s="37"/>
      <c r="H11" s="38"/>
      <c r="I11" s="63"/>
    </row>
    <row r="12" spans="1:9" ht="15.75" customHeight="1">
      <c r="A12" s="6"/>
      <c r="B12" s="39"/>
      <c r="C12" s="50"/>
      <c r="D12" s="7"/>
      <c r="E12" s="33"/>
      <c r="F12" s="32"/>
      <c r="G12" s="27"/>
      <c r="H12" s="33"/>
      <c r="I12" s="61"/>
    </row>
    <row r="13" spans="1:9" ht="15.75" customHeight="1">
      <c r="A13" s="66" t="s">
        <v>15</v>
      </c>
      <c r="B13" s="72"/>
      <c r="C13" s="36">
        <v>106750962.5</v>
      </c>
      <c r="D13" s="73" t="s">
        <v>16</v>
      </c>
      <c r="E13" s="70"/>
      <c r="F13" s="74">
        <f>+F14</f>
        <v>1226139.2</v>
      </c>
      <c r="G13" s="37" t="s">
        <v>17</v>
      </c>
      <c r="H13" s="70"/>
      <c r="I13" s="75">
        <f>SUM(I14:I19)</f>
        <v>97133908.2</v>
      </c>
    </row>
    <row r="14" spans="1:9" ht="15.75" customHeight="1">
      <c r="A14" s="41"/>
      <c r="B14" s="9" t="s">
        <v>18</v>
      </c>
      <c r="C14" s="10">
        <v>23181490.3</v>
      </c>
      <c r="D14" s="40"/>
      <c r="E14" s="11" t="s">
        <v>19</v>
      </c>
      <c r="F14" s="10">
        <v>1226139.2</v>
      </c>
      <c r="G14" s="27"/>
      <c r="H14" s="11" t="s">
        <v>20</v>
      </c>
      <c r="I14" s="64">
        <v>4497429.7</v>
      </c>
    </row>
    <row r="15" spans="1:9" ht="15.75" customHeight="1">
      <c r="A15" s="41"/>
      <c r="B15" s="9" t="s">
        <v>21</v>
      </c>
      <c r="C15" s="10">
        <v>30182258.9</v>
      </c>
      <c r="D15" s="40"/>
      <c r="E15" s="11"/>
      <c r="F15" s="32"/>
      <c r="G15" s="27"/>
      <c r="H15" s="11" t="s">
        <v>22</v>
      </c>
      <c r="I15" s="64">
        <v>52060421.8</v>
      </c>
    </row>
    <row r="16" spans="1:9" ht="15.75" customHeight="1">
      <c r="A16" s="41"/>
      <c r="B16" s="9" t="s">
        <v>23</v>
      </c>
      <c r="C16" s="10">
        <v>15986679.9</v>
      </c>
      <c r="D16" s="73" t="s">
        <v>24</v>
      </c>
      <c r="E16" s="70"/>
      <c r="F16" s="74">
        <f>SUM(F17:F25)</f>
        <v>33995271.2</v>
      </c>
      <c r="G16" s="27"/>
      <c r="H16" s="11" t="s">
        <v>25</v>
      </c>
      <c r="I16" s="64">
        <v>23941836</v>
      </c>
    </row>
    <row r="17" spans="1:9" ht="15.75" customHeight="1">
      <c r="A17" s="41"/>
      <c r="B17" s="9" t="s">
        <v>26</v>
      </c>
      <c r="C17" s="10">
        <v>3711172.6</v>
      </c>
      <c r="D17" s="40"/>
      <c r="E17" s="11" t="s">
        <v>27</v>
      </c>
      <c r="F17" s="10">
        <v>14778947.1</v>
      </c>
      <c r="G17" s="27"/>
      <c r="H17" s="11" t="s">
        <v>28</v>
      </c>
      <c r="I17" s="64">
        <v>4743321.2</v>
      </c>
    </row>
    <row r="18" spans="1:9" ht="15.75" customHeight="1">
      <c r="A18" s="41"/>
      <c r="B18" s="9" t="s">
        <v>29</v>
      </c>
      <c r="C18" s="10">
        <v>2486657.8</v>
      </c>
      <c r="D18" s="41"/>
      <c r="E18" s="11" t="s">
        <v>30</v>
      </c>
      <c r="F18" s="10">
        <v>6707393.9</v>
      </c>
      <c r="G18" s="10"/>
      <c r="H18" s="11" t="s">
        <v>31</v>
      </c>
      <c r="I18" s="64">
        <v>10000024</v>
      </c>
    </row>
    <row r="19" spans="1:9" ht="15.75" customHeight="1">
      <c r="A19" s="41"/>
      <c r="B19" s="9" t="s">
        <v>32</v>
      </c>
      <c r="C19" s="10">
        <v>510579.5</v>
      </c>
      <c r="D19" s="41"/>
      <c r="E19" s="11" t="s">
        <v>33</v>
      </c>
      <c r="F19" s="10">
        <v>4030210.2</v>
      </c>
      <c r="G19" s="10"/>
      <c r="H19" s="11" t="s">
        <v>34</v>
      </c>
      <c r="I19" s="64">
        <v>1890875.5</v>
      </c>
    </row>
    <row r="20" spans="1:9" ht="15.75" customHeight="1">
      <c r="A20" s="41"/>
      <c r="B20" s="9" t="s">
        <v>35</v>
      </c>
      <c r="C20" s="10">
        <v>16276705</v>
      </c>
      <c r="D20" s="41"/>
      <c r="E20" s="11" t="s">
        <v>36</v>
      </c>
      <c r="F20" s="10">
        <v>5656966.9</v>
      </c>
      <c r="G20" s="10"/>
      <c r="H20" s="11"/>
      <c r="I20" s="61"/>
    </row>
    <row r="21" spans="1:9" ht="15.75" customHeight="1">
      <c r="A21" s="41"/>
      <c r="B21" s="9" t="s">
        <v>37</v>
      </c>
      <c r="C21" s="10">
        <v>14105.6</v>
      </c>
      <c r="D21" s="41"/>
      <c r="E21" s="11" t="s">
        <v>38</v>
      </c>
      <c r="F21" s="10">
        <v>802626.9</v>
      </c>
      <c r="G21" s="37" t="s">
        <v>39</v>
      </c>
      <c r="H21" s="70"/>
      <c r="I21" s="71">
        <f>SUM(I22:I23)</f>
        <v>29158054.3</v>
      </c>
    </row>
    <row r="22" spans="1:9" ht="15.75" customHeight="1">
      <c r="A22" s="41"/>
      <c r="B22" s="9" t="s">
        <v>40</v>
      </c>
      <c r="C22" s="10">
        <v>3420214.4</v>
      </c>
      <c r="D22" s="41"/>
      <c r="E22" s="11" t="s">
        <v>41</v>
      </c>
      <c r="F22" s="10">
        <v>673803.1</v>
      </c>
      <c r="G22" s="10"/>
      <c r="H22" s="11" t="s">
        <v>42</v>
      </c>
      <c r="I22" s="64">
        <v>28282447.8</v>
      </c>
    </row>
    <row r="23" spans="1:9" ht="15.75" customHeight="1">
      <c r="A23" s="41"/>
      <c r="B23" s="9" t="s">
        <v>43</v>
      </c>
      <c r="C23" s="10">
        <v>10698810.1</v>
      </c>
      <c r="D23" s="41"/>
      <c r="E23" s="11" t="s">
        <v>44</v>
      </c>
      <c r="F23" s="10">
        <v>967150.2</v>
      </c>
      <c r="G23" s="10"/>
      <c r="H23" s="11" t="s">
        <v>45</v>
      </c>
      <c r="I23" s="64">
        <v>875606.5</v>
      </c>
    </row>
    <row r="24" spans="1:9" ht="15.75" customHeight="1">
      <c r="A24" s="41"/>
      <c r="B24" s="9" t="s">
        <v>46</v>
      </c>
      <c r="C24" s="10">
        <v>70680.5</v>
      </c>
      <c r="D24" s="41"/>
      <c r="E24" s="11" t="s">
        <v>47</v>
      </c>
      <c r="F24" s="10">
        <v>151653.1</v>
      </c>
      <c r="G24" s="10"/>
      <c r="H24" s="11"/>
      <c r="I24" s="53"/>
    </row>
    <row r="25" spans="1:9" ht="15.75" customHeight="1">
      <c r="A25" s="41"/>
      <c r="B25" s="9" t="s">
        <v>48</v>
      </c>
      <c r="C25" s="10">
        <v>180.4</v>
      </c>
      <c r="D25" s="41"/>
      <c r="E25" s="11" t="s">
        <v>49</v>
      </c>
      <c r="F25" s="10">
        <v>226519.8</v>
      </c>
      <c r="G25" s="37"/>
      <c r="H25" s="70"/>
      <c r="I25" s="71"/>
    </row>
    <row r="26" spans="1:9" ht="15.75" customHeight="1">
      <c r="A26" s="41"/>
      <c r="B26" s="9" t="s">
        <v>50</v>
      </c>
      <c r="C26" s="10">
        <v>211427.7</v>
      </c>
      <c r="D26" s="41"/>
      <c r="E26" s="11"/>
      <c r="F26" s="10"/>
      <c r="G26" s="37" t="s">
        <v>51</v>
      </c>
      <c r="H26" s="70"/>
      <c r="I26" s="71">
        <f>SUM(I27:I35)</f>
        <v>128335766</v>
      </c>
    </row>
    <row r="27" spans="1:9" ht="15.75" customHeight="1">
      <c r="A27" s="84" t="s">
        <v>52</v>
      </c>
      <c r="B27" s="85"/>
      <c r="C27" s="36">
        <f>SUM(C28)</f>
        <v>22790208.3</v>
      </c>
      <c r="D27" s="41"/>
      <c r="E27" s="11"/>
      <c r="F27" s="34"/>
      <c r="G27" s="10"/>
      <c r="H27" s="11" t="s">
        <v>53</v>
      </c>
      <c r="I27" s="64">
        <v>9438237</v>
      </c>
    </row>
    <row r="28" spans="1:9" s="7" customFormat="1" ht="15.75" customHeight="1">
      <c r="A28" s="51"/>
      <c r="B28" s="9" t="s">
        <v>54</v>
      </c>
      <c r="C28" s="36">
        <v>22790208.3</v>
      </c>
      <c r="D28" s="73" t="s">
        <v>55</v>
      </c>
      <c r="E28" s="70"/>
      <c r="F28" s="76">
        <f>SUM(F29:F32)</f>
        <v>37421320.8</v>
      </c>
      <c r="G28" s="10"/>
      <c r="H28" s="11" t="s">
        <v>56</v>
      </c>
      <c r="I28" s="64">
        <v>47689434.9</v>
      </c>
    </row>
    <row r="29" spans="1:9" ht="15.75" customHeight="1">
      <c r="A29" s="86" t="s">
        <v>57</v>
      </c>
      <c r="B29" s="87"/>
      <c r="C29" s="36">
        <f>SUM(C30:C33)</f>
        <v>9892816</v>
      </c>
      <c r="D29" s="41"/>
      <c r="E29" s="11" t="s">
        <v>58</v>
      </c>
      <c r="F29" s="10">
        <v>24794905.9</v>
      </c>
      <c r="G29" s="10"/>
      <c r="H29" s="11" t="s">
        <v>59</v>
      </c>
      <c r="I29" s="64">
        <v>25610924</v>
      </c>
    </row>
    <row r="30" spans="1:9" ht="15.75" customHeight="1">
      <c r="A30" s="52"/>
      <c r="B30" s="9" t="s">
        <v>60</v>
      </c>
      <c r="C30" s="10">
        <v>6441572</v>
      </c>
      <c r="D30" s="41"/>
      <c r="E30" s="11" t="s">
        <v>61</v>
      </c>
      <c r="F30" s="10">
        <v>10167782.4</v>
      </c>
      <c r="G30" s="10"/>
      <c r="H30" s="11" t="s">
        <v>62</v>
      </c>
      <c r="I30" s="64">
        <v>30852668.9</v>
      </c>
    </row>
    <row r="31" spans="1:9" ht="15.75" customHeight="1">
      <c r="A31" s="41"/>
      <c r="B31" s="9" t="s">
        <v>63</v>
      </c>
      <c r="C31" s="10">
        <v>3223089</v>
      </c>
      <c r="D31" s="41"/>
      <c r="E31" s="11" t="s">
        <v>64</v>
      </c>
      <c r="F31" s="10">
        <v>2441807.1</v>
      </c>
      <c r="G31" s="10"/>
      <c r="H31" s="11" t="s">
        <v>65</v>
      </c>
      <c r="I31" s="64">
        <v>9459088.2</v>
      </c>
    </row>
    <row r="32" spans="1:9" s="7" customFormat="1" ht="15.75" customHeight="1">
      <c r="A32" s="41"/>
      <c r="B32" s="9" t="s">
        <v>66</v>
      </c>
      <c r="C32" s="10">
        <v>222781</v>
      </c>
      <c r="D32" s="41"/>
      <c r="E32" s="11" t="s">
        <v>67</v>
      </c>
      <c r="F32" s="10">
        <v>16825.4</v>
      </c>
      <c r="G32" s="10"/>
      <c r="H32" s="11" t="s">
        <v>68</v>
      </c>
      <c r="I32" s="64">
        <v>1786929.1</v>
      </c>
    </row>
    <row r="33" spans="1:9" ht="15.75" customHeight="1">
      <c r="A33" s="41"/>
      <c r="B33" s="9" t="s">
        <v>69</v>
      </c>
      <c r="C33" s="10">
        <v>5374</v>
      </c>
      <c r="D33" s="41"/>
      <c r="E33" s="11"/>
      <c r="F33" s="34"/>
      <c r="G33" s="10"/>
      <c r="H33" s="11" t="s">
        <v>70</v>
      </c>
      <c r="I33" s="64">
        <v>2549486.8</v>
      </c>
    </row>
    <row r="34" spans="1:9" ht="15.75" customHeight="1">
      <c r="A34" s="51" t="s">
        <v>71</v>
      </c>
      <c r="B34" s="9"/>
      <c r="C34" s="77">
        <f>+C35</f>
        <v>7681859</v>
      </c>
      <c r="D34" s="73" t="s">
        <v>72</v>
      </c>
      <c r="E34" s="70"/>
      <c r="F34" s="76">
        <f>SUM(F35:F39)</f>
        <v>24963144.700000003</v>
      </c>
      <c r="G34" s="10"/>
      <c r="H34" s="11" t="s">
        <v>73</v>
      </c>
      <c r="I34" s="64">
        <v>948997.1</v>
      </c>
    </row>
    <row r="35" spans="1:9" ht="15.75" customHeight="1">
      <c r="A35" s="41"/>
      <c r="B35" s="65" t="s">
        <v>71</v>
      </c>
      <c r="C35" s="10">
        <v>7681859</v>
      </c>
      <c r="D35" s="41"/>
      <c r="E35" s="11" t="s">
        <v>74</v>
      </c>
      <c r="F35" s="10">
        <v>15809962.5</v>
      </c>
      <c r="G35" s="10"/>
      <c r="H35" s="11"/>
      <c r="I35" s="53"/>
    </row>
    <row r="36" spans="1:9" ht="15.75" customHeight="1">
      <c r="A36" s="66" t="s">
        <v>75</v>
      </c>
      <c r="B36" s="78"/>
      <c r="C36" s="36">
        <f>+C37</f>
        <v>182218408</v>
      </c>
      <c r="D36" s="41"/>
      <c r="E36" s="11" t="s">
        <v>76</v>
      </c>
      <c r="F36" s="10">
        <v>1636822.6</v>
      </c>
      <c r="G36" s="37" t="s">
        <v>77</v>
      </c>
      <c r="H36" s="70"/>
      <c r="I36" s="71">
        <f>SUM(I37:I39)</f>
        <v>13428018.6</v>
      </c>
    </row>
    <row r="37" spans="1:9" ht="15.75" customHeight="1">
      <c r="A37" s="41"/>
      <c r="B37" s="9" t="s">
        <v>78</v>
      </c>
      <c r="C37" s="10">
        <v>182218408</v>
      </c>
      <c r="D37" s="41"/>
      <c r="E37" s="11" t="s">
        <v>79</v>
      </c>
      <c r="F37" s="10">
        <v>2399701.1</v>
      </c>
      <c r="G37" s="10"/>
      <c r="H37" s="11" t="s">
        <v>80</v>
      </c>
      <c r="I37" s="64">
        <v>5126321</v>
      </c>
    </row>
    <row r="38" spans="1:9" ht="15.75" customHeight="1">
      <c r="A38" s="66" t="s">
        <v>81</v>
      </c>
      <c r="B38" s="78"/>
      <c r="C38" s="36">
        <f>+C39</f>
        <v>508466</v>
      </c>
      <c r="D38" s="41"/>
      <c r="E38" s="11" t="s">
        <v>82</v>
      </c>
      <c r="F38" s="10">
        <v>4533967.8</v>
      </c>
      <c r="G38" s="10"/>
      <c r="H38" s="11" t="s">
        <v>83</v>
      </c>
      <c r="I38" s="64">
        <v>8293927.6</v>
      </c>
    </row>
    <row r="39" spans="1:9" ht="15.75" customHeight="1">
      <c r="A39" s="41"/>
      <c r="B39" s="42" t="s">
        <v>81</v>
      </c>
      <c r="C39" s="10">
        <v>508466</v>
      </c>
      <c r="D39" s="41"/>
      <c r="E39" s="11" t="s">
        <v>84</v>
      </c>
      <c r="F39" s="10">
        <v>582690.7</v>
      </c>
      <c r="G39" s="10"/>
      <c r="H39" s="11" t="s">
        <v>85</v>
      </c>
      <c r="I39" s="64">
        <v>7770</v>
      </c>
    </row>
    <row r="40" spans="1:9" s="7" customFormat="1" ht="15.75" customHeight="1">
      <c r="A40" s="66" t="s">
        <v>86</v>
      </c>
      <c r="B40" s="78"/>
      <c r="C40" s="36">
        <f>SUM(C41:C42)</f>
        <v>7771312.100000001</v>
      </c>
      <c r="D40" s="41"/>
      <c r="E40" s="11"/>
      <c r="F40" s="34"/>
      <c r="G40" s="37"/>
      <c r="H40" s="11">
        <v>0</v>
      </c>
      <c r="I40" s="64"/>
    </row>
    <row r="41" spans="1:9" ht="15.75" customHeight="1">
      <c r="A41" s="41"/>
      <c r="B41" s="9" t="s">
        <v>87</v>
      </c>
      <c r="C41" s="10">
        <v>413519.9</v>
      </c>
      <c r="D41" s="73" t="s">
        <v>88</v>
      </c>
      <c r="E41" s="70"/>
      <c r="F41" s="76">
        <f>SUM(F42:F45)</f>
        <v>1867111.4000000001</v>
      </c>
      <c r="G41" s="37" t="s">
        <v>89</v>
      </c>
      <c r="H41" s="11"/>
      <c r="I41" s="79">
        <f>SUM(I42)</f>
        <v>95849480.3</v>
      </c>
    </row>
    <row r="42" spans="1:9" ht="15.75" customHeight="1">
      <c r="A42" s="41"/>
      <c r="B42" s="9" t="s">
        <v>90</v>
      </c>
      <c r="C42" s="10">
        <v>7357792.2</v>
      </c>
      <c r="D42" s="41"/>
      <c r="E42" s="11" t="s">
        <v>91</v>
      </c>
      <c r="F42" s="36">
        <v>327176.6</v>
      </c>
      <c r="G42" s="10"/>
      <c r="H42" s="11" t="s">
        <v>92</v>
      </c>
      <c r="I42" s="64">
        <v>95849480.3</v>
      </c>
    </row>
    <row r="43" spans="1:9" s="7" customFormat="1" ht="15.75" customHeight="1">
      <c r="A43" s="66" t="s">
        <v>93</v>
      </c>
      <c r="B43" s="78"/>
      <c r="C43" s="36">
        <f>SUM(C44:C45)</f>
        <v>10545616.9</v>
      </c>
      <c r="D43" s="41"/>
      <c r="E43" s="11" t="s">
        <v>94</v>
      </c>
      <c r="F43" s="10">
        <v>1273242.1</v>
      </c>
      <c r="G43" s="37" t="s">
        <v>95</v>
      </c>
      <c r="H43" s="70"/>
      <c r="I43" s="71">
        <f>SUM(I44:I52)</f>
        <v>33828406.2</v>
      </c>
    </row>
    <row r="44" spans="1:9" ht="15.75" customHeight="1">
      <c r="A44" s="41"/>
      <c r="B44" s="9" t="s">
        <v>96</v>
      </c>
      <c r="C44" s="10">
        <v>8234607.3</v>
      </c>
      <c r="D44" s="41"/>
      <c r="E44" s="11" t="s">
        <v>97</v>
      </c>
      <c r="F44" s="10">
        <v>133726.3</v>
      </c>
      <c r="G44" s="10"/>
      <c r="H44" s="11" t="s">
        <v>98</v>
      </c>
      <c r="I44" s="64">
        <v>3071152.5</v>
      </c>
    </row>
    <row r="45" spans="1:9" ht="15.75" customHeight="1">
      <c r="A45" s="41"/>
      <c r="B45" s="9" t="s">
        <v>99</v>
      </c>
      <c r="C45" s="10">
        <v>2311009.6</v>
      </c>
      <c r="D45" s="41"/>
      <c r="E45" s="11" t="s">
        <v>100</v>
      </c>
      <c r="F45" s="10">
        <v>132966.4</v>
      </c>
      <c r="G45" s="10"/>
      <c r="H45" s="11" t="s">
        <v>54</v>
      </c>
      <c r="I45" s="64">
        <v>15523457.3</v>
      </c>
    </row>
    <row r="46" spans="1:9" ht="15.75" customHeight="1">
      <c r="A46" s="66" t="s">
        <v>101</v>
      </c>
      <c r="B46" s="78"/>
      <c r="C46" s="36">
        <f>SUM(C47:C49)</f>
        <v>111084496.3</v>
      </c>
      <c r="D46" s="41"/>
      <c r="E46" s="11"/>
      <c r="F46" s="34"/>
      <c r="G46" s="10"/>
      <c r="H46" s="11" t="s">
        <v>102</v>
      </c>
      <c r="I46" s="64">
        <v>726827</v>
      </c>
    </row>
    <row r="47" spans="1:9" ht="15.75" customHeight="1">
      <c r="A47" s="41"/>
      <c r="B47" s="9" t="s">
        <v>103</v>
      </c>
      <c r="C47" s="10">
        <v>28943622.6</v>
      </c>
      <c r="D47" s="73" t="s">
        <v>104</v>
      </c>
      <c r="E47" s="70"/>
      <c r="F47" s="76">
        <f>SUM(F48:F52)</f>
        <v>62851937.900000006</v>
      </c>
      <c r="G47" s="10"/>
      <c r="H47" s="11" t="s">
        <v>105</v>
      </c>
      <c r="I47" s="64">
        <v>154887</v>
      </c>
    </row>
    <row r="48" spans="1:9" s="7" customFormat="1" ht="15.75" customHeight="1">
      <c r="A48" s="41"/>
      <c r="B48" s="9" t="s">
        <v>106</v>
      </c>
      <c r="C48" s="10">
        <v>79712747.4</v>
      </c>
      <c r="D48" s="41"/>
      <c r="E48" s="11" t="s">
        <v>107</v>
      </c>
      <c r="F48" s="10">
        <v>11937439.7</v>
      </c>
      <c r="G48" s="10"/>
      <c r="H48" s="11" t="s">
        <v>108</v>
      </c>
      <c r="I48" s="64">
        <v>260192</v>
      </c>
    </row>
    <row r="49" spans="1:9" ht="15.75" customHeight="1">
      <c r="A49" s="41"/>
      <c r="B49" s="9" t="s">
        <v>109</v>
      </c>
      <c r="C49" s="10">
        <v>2428126.3</v>
      </c>
      <c r="D49" s="41"/>
      <c r="E49" s="11" t="s">
        <v>110</v>
      </c>
      <c r="F49" s="10">
        <v>3484720.9</v>
      </c>
      <c r="G49" s="10"/>
      <c r="H49" s="11" t="s">
        <v>111</v>
      </c>
      <c r="I49" s="64">
        <v>11467018</v>
      </c>
    </row>
    <row r="50" spans="1:9" s="7" customFormat="1" ht="15.75" customHeight="1">
      <c r="A50" s="66" t="s">
        <v>112</v>
      </c>
      <c r="B50" s="78"/>
      <c r="C50" s="36">
        <f>SUM(C51:C52)</f>
        <v>3442854.3</v>
      </c>
      <c r="D50" s="41"/>
      <c r="E50" s="11" t="s">
        <v>113</v>
      </c>
      <c r="F50" s="10">
        <v>22362882.4</v>
      </c>
      <c r="G50" s="10"/>
      <c r="H50" s="11" t="s">
        <v>114</v>
      </c>
      <c r="I50" s="64">
        <v>357761.6</v>
      </c>
    </row>
    <row r="51" spans="1:9" ht="15.75" customHeight="1">
      <c r="A51" s="41"/>
      <c r="B51" s="9" t="s">
        <v>115</v>
      </c>
      <c r="C51" s="10">
        <v>773909.3</v>
      </c>
      <c r="D51" s="41"/>
      <c r="E51" s="11" t="s">
        <v>116</v>
      </c>
      <c r="F51" s="10">
        <v>16513403.1</v>
      </c>
      <c r="G51" s="10"/>
      <c r="H51" s="11" t="s">
        <v>117</v>
      </c>
      <c r="I51" s="64">
        <v>2266717</v>
      </c>
    </row>
    <row r="52" spans="1:9" ht="15.75" customHeight="1">
      <c r="A52" s="41"/>
      <c r="B52" s="9" t="s">
        <v>118</v>
      </c>
      <c r="C52" s="10">
        <v>2668945</v>
      </c>
      <c r="D52" s="41"/>
      <c r="E52" s="11" t="s">
        <v>119</v>
      </c>
      <c r="F52" s="10">
        <v>8553491.8</v>
      </c>
      <c r="G52" s="10"/>
      <c r="H52" s="11" t="s">
        <v>120</v>
      </c>
      <c r="I52" s="64">
        <v>393.8</v>
      </c>
    </row>
    <row r="53" spans="1:9" ht="15.75" customHeight="1">
      <c r="A53" s="66" t="s">
        <v>121</v>
      </c>
      <c r="B53" s="78"/>
      <c r="C53" s="36">
        <f>+C54</f>
        <v>672898.7</v>
      </c>
      <c r="D53" s="41"/>
      <c r="E53" s="11"/>
      <c r="F53" s="34"/>
      <c r="G53" s="10"/>
      <c r="H53" s="43"/>
      <c r="I53" s="53"/>
    </row>
    <row r="54" spans="1:9" ht="15.75" customHeight="1">
      <c r="A54" s="41"/>
      <c r="B54" s="9" t="s">
        <v>122</v>
      </c>
      <c r="C54" s="10">
        <v>672898.7</v>
      </c>
      <c r="D54" s="73" t="s">
        <v>123</v>
      </c>
      <c r="E54" s="70"/>
      <c r="F54" s="76">
        <f>SUM(F55:F57)</f>
        <v>29501199.7</v>
      </c>
      <c r="G54" s="37" t="s">
        <v>124</v>
      </c>
      <c r="H54" s="43"/>
      <c r="I54" s="53">
        <f>SUM(I55)</f>
        <v>0</v>
      </c>
    </row>
    <row r="55" spans="1:9" ht="15.75" customHeight="1">
      <c r="A55" s="66" t="s">
        <v>125</v>
      </c>
      <c r="B55" s="78"/>
      <c r="C55" s="36">
        <f>SUM(C56:C57)</f>
        <v>7323776</v>
      </c>
      <c r="D55" s="41"/>
      <c r="E55" s="11" t="s">
        <v>126</v>
      </c>
      <c r="F55" s="10">
        <v>21986536.1</v>
      </c>
      <c r="G55" s="10"/>
      <c r="H55" s="11" t="s">
        <v>127</v>
      </c>
      <c r="I55" s="64">
        <v>0</v>
      </c>
    </row>
    <row r="56" spans="1:9" ht="15.75" customHeight="1">
      <c r="A56" s="66"/>
      <c r="B56" s="9" t="s">
        <v>128</v>
      </c>
      <c r="C56" s="10">
        <v>605715.9</v>
      </c>
      <c r="D56" s="41"/>
      <c r="E56" s="11" t="s">
        <v>129</v>
      </c>
      <c r="F56" s="10">
        <v>7161506.7</v>
      </c>
      <c r="G56" s="10"/>
      <c r="H56" s="44"/>
      <c r="I56" s="53"/>
    </row>
    <row r="57" spans="1:9" ht="15.75" customHeight="1">
      <c r="A57" s="66"/>
      <c r="B57" s="9" t="s">
        <v>130</v>
      </c>
      <c r="C57" s="10">
        <v>6718060.1</v>
      </c>
      <c r="D57" s="41"/>
      <c r="E57" s="11" t="s">
        <v>131</v>
      </c>
      <c r="F57" s="10">
        <v>353156.9</v>
      </c>
      <c r="G57" s="10"/>
      <c r="H57" s="44"/>
      <c r="I57" s="53"/>
    </row>
    <row r="58" spans="1:9" ht="15.75" customHeight="1">
      <c r="A58" s="66" t="s">
        <v>132</v>
      </c>
      <c r="B58" s="78"/>
      <c r="C58" s="36">
        <f>+C59</f>
        <v>14298104.8</v>
      </c>
      <c r="D58" s="41"/>
      <c r="E58" s="43"/>
      <c r="F58" s="12"/>
      <c r="G58" s="10"/>
      <c r="H58" s="11"/>
      <c r="I58" s="53"/>
    </row>
    <row r="59" spans="1:9" s="7" customFormat="1" ht="15.75" customHeight="1">
      <c r="A59" s="66"/>
      <c r="B59" s="9" t="s">
        <v>133</v>
      </c>
      <c r="C59" s="10">
        <v>14298104.8</v>
      </c>
      <c r="D59" s="41"/>
      <c r="E59" s="43"/>
      <c r="F59" s="34"/>
      <c r="G59" s="10"/>
      <c r="H59" s="43"/>
      <c r="I59" s="53"/>
    </row>
    <row r="60" spans="1:9" ht="15.75" customHeight="1">
      <c r="A60" s="66" t="s">
        <v>134</v>
      </c>
      <c r="B60" s="78"/>
      <c r="C60" s="36">
        <f>SUM(C61:C67)</f>
        <v>41266759.099999994</v>
      </c>
      <c r="D60" s="41"/>
      <c r="E60" s="43"/>
      <c r="F60" s="34"/>
      <c r="G60" s="10"/>
      <c r="H60" s="43"/>
      <c r="I60" s="53"/>
    </row>
    <row r="61" spans="1:9" ht="15.75" customHeight="1">
      <c r="A61" s="66"/>
      <c r="B61" s="9" t="s">
        <v>135</v>
      </c>
      <c r="C61" s="10">
        <v>264080.7</v>
      </c>
      <c r="D61" s="41"/>
      <c r="E61" s="11"/>
      <c r="F61" s="34"/>
      <c r="G61" s="10"/>
      <c r="H61" s="11"/>
      <c r="I61" s="53"/>
    </row>
    <row r="62" spans="1:9" ht="15.75" customHeight="1">
      <c r="A62" s="66"/>
      <c r="B62" s="9" t="s">
        <v>136</v>
      </c>
      <c r="C62" s="10">
        <v>14690.2</v>
      </c>
      <c r="D62" s="41"/>
      <c r="E62" s="11"/>
      <c r="F62" s="34"/>
      <c r="G62" s="10"/>
      <c r="H62" s="11"/>
      <c r="I62" s="53"/>
    </row>
    <row r="63" spans="1:9" ht="15.75" customHeight="1">
      <c r="A63" s="66"/>
      <c r="B63" s="9" t="s">
        <v>137</v>
      </c>
      <c r="C63" s="10">
        <v>32803268.2</v>
      </c>
      <c r="D63" s="41"/>
      <c r="E63" s="11"/>
      <c r="F63" s="34"/>
      <c r="G63" s="10"/>
      <c r="H63" s="11"/>
      <c r="I63" s="53"/>
    </row>
    <row r="64" spans="1:9" ht="15.75" customHeight="1">
      <c r="A64" s="66"/>
      <c r="B64" s="9" t="s">
        <v>138</v>
      </c>
      <c r="C64" s="10">
        <v>1039432.7</v>
      </c>
      <c r="D64" s="41"/>
      <c r="E64" s="11"/>
      <c r="F64" s="34"/>
      <c r="G64" s="10"/>
      <c r="H64" s="11"/>
      <c r="I64" s="53"/>
    </row>
    <row r="65" spans="1:9" ht="15.75" customHeight="1">
      <c r="A65" s="66"/>
      <c r="B65" s="9" t="s">
        <v>139</v>
      </c>
      <c r="C65" s="10">
        <v>4086424.4</v>
      </c>
      <c r="D65" s="41"/>
      <c r="E65" s="11"/>
      <c r="F65" s="34"/>
      <c r="G65" s="10"/>
      <c r="H65" s="11"/>
      <c r="I65" s="53"/>
    </row>
    <row r="66" spans="1:9" ht="15.75" customHeight="1">
      <c r="A66" s="66"/>
      <c r="B66" s="9" t="s">
        <v>140</v>
      </c>
      <c r="C66" s="10">
        <v>6271</v>
      </c>
      <c r="D66" s="41"/>
      <c r="E66" s="11"/>
      <c r="F66" s="34"/>
      <c r="G66" s="10"/>
      <c r="H66" s="11"/>
      <c r="I66" s="53"/>
    </row>
    <row r="67" spans="1:9" ht="15.75" customHeight="1">
      <c r="A67" s="66"/>
      <c r="B67" s="9" t="s">
        <v>141</v>
      </c>
      <c r="C67" s="10">
        <v>3052591.9</v>
      </c>
      <c r="D67" s="41"/>
      <c r="E67" s="11"/>
      <c r="F67" s="34"/>
      <c r="G67" s="10"/>
      <c r="H67" s="11"/>
      <c r="I67" s="53"/>
    </row>
    <row r="68" spans="1:9" s="7" customFormat="1" ht="15.75" customHeight="1">
      <c r="A68" s="66" t="s">
        <v>142</v>
      </c>
      <c r="B68" s="78"/>
      <c r="C68" s="36">
        <f>+C69</f>
        <v>78907000</v>
      </c>
      <c r="D68" s="41"/>
      <c r="E68" s="11"/>
      <c r="F68" s="34"/>
      <c r="G68" s="10"/>
      <c r="H68" s="11"/>
      <c r="I68" s="53"/>
    </row>
    <row r="69" spans="1:9" ht="15.75" customHeight="1">
      <c r="A69" s="66"/>
      <c r="B69" s="9" t="s">
        <v>143</v>
      </c>
      <c r="C69" s="10">
        <v>78907000</v>
      </c>
      <c r="D69" s="41"/>
      <c r="E69" s="11"/>
      <c r="F69" s="34"/>
      <c r="G69" s="10"/>
      <c r="H69" s="11"/>
      <c r="I69" s="53"/>
    </row>
    <row r="70" spans="1:9" ht="15.75" customHeight="1">
      <c r="A70" s="67"/>
      <c r="B70" s="45"/>
      <c r="C70" s="68"/>
      <c r="D70" s="46"/>
      <c r="E70" s="47"/>
      <c r="F70" s="48"/>
      <c r="G70" s="49"/>
      <c r="H70" s="47"/>
      <c r="I70" s="69"/>
    </row>
    <row r="71" spans="1:4" ht="12" customHeight="1">
      <c r="A71" s="83" t="s">
        <v>9</v>
      </c>
      <c r="B71" s="80"/>
      <c r="C71" s="81"/>
      <c r="D71" s="81"/>
    </row>
    <row r="72" spans="1:4" ht="12" customHeight="1">
      <c r="A72" s="80" t="s">
        <v>144</v>
      </c>
      <c r="B72" s="80"/>
      <c r="C72" s="82"/>
      <c r="D72" s="82"/>
    </row>
    <row r="73" ht="12" customHeight="1">
      <c r="B73" s="7"/>
    </row>
  </sheetData>
  <mergeCells count="2">
    <mergeCell ref="A27:B27"/>
    <mergeCell ref="A29:B2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情報企画室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juser07</dc:creator>
  <cp:keywords/>
  <dc:description/>
  <cp:lastModifiedBy>ok10717</cp:lastModifiedBy>
  <cp:lastPrinted>2008-09-11T01:53:37Z</cp:lastPrinted>
  <dcterms:created xsi:type="dcterms:W3CDTF">2000-08-24T23:35:55Z</dcterms:created>
  <dcterms:modified xsi:type="dcterms:W3CDTF">2008-09-11T01:54:23Z</dcterms:modified>
  <cp:category/>
  <cp:version/>
  <cp:contentType/>
  <cp:contentStatus/>
</cp:coreProperties>
</file>