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60" windowWidth="14955" windowHeight="9000" activeTab="0"/>
  </bookViews>
  <sheets>
    <sheet name="188A" sheetId="1" r:id="rId1"/>
  </sheets>
  <definedNames>
    <definedName name="_Regression_Int" localSheetId="0" hidden="1">1</definedName>
    <definedName name="\a" localSheetId="0">'188A'!#REF!</definedName>
    <definedName name="\a">#REF!</definedName>
    <definedName name="\p" localSheetId="0">'188A'!#REF!</definedName>
    <definedName name="\p">#REF!</definedName>
    <definedName name="MOJI" localSheetId="0">'188A'!$C$57:$D$94</definedName>
    <definedName name="MOJI">#REF!</definedName>
    <definedName name="_xlnm.Print_Area" localSheetId="0">'188A'!$A$1:$L$56</definedName>
    <definedName name="Print_Area_MI" localSheetId="0">'188A'!#REF!</definedName>
    <definedName name="Print_Area_MI">#REF!</definedName>
    <definedName name="SUJI" localSheetId="0">'188A'!#REF!</definedName>
    <definedName name="SUJI">#REF!</definedName>
    <definedName name="数値" localSheetId="0">'188A'!#REF!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<sst xmlns="http://schemas.openxmlformats.org/spreadsheetml/2006/main" count="112" uniqueCount="112">
  <si>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</si>
  <si>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</si>
  <si>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</si>
  <si>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</si>
  <si>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</si>
  <si>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</si>
  <si>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</si>
  <si>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</si>
  <si>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</si>
  <si>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</si>
  <si>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</si>
  <si>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</si>
  <si>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</si>
  <si>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</si>
  <si>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</si>
  <si>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</si>
  <si>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</si>
  <si>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</si>
  <si>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</si>
  <si>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</si>
  <si>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</si>
  <si>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</si>
  <si>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</si>
  <si>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</si>
  <si>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</si>
  <si>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</si>
  <si>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</si>
  <si>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</si>
  <si>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</si>
  <si>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</si>
  <si>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</si>
  <si>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</si>
  <si>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</si>
  <si>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</si>
  <si>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</si>
  <si>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</si>
  <si>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</si>
  <si>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</si>
  <si>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</si>
  <si>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</si>
  <si>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</si>
  <si>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</si>
  <si>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</si>
  <si>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</si>
  <si>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</si>
  <si>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</si>
  <si>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</si>
  <si>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</si>
  <si>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</si>
  <si>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</si>
  <si>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</si>
  <si>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</si>
  <si>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</si>
  <si>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</si>
  <si>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</si>
  <si>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</si>
  <si>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</si>
  <si>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</si>
  <si>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</si>
  <si>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</si>
  <si>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</si>
  <si>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</si>
  <si>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</si>
  <si>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</si>
  <si>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</si>
  <si>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</si>
  <si>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</si>
  <si>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</si>
  <si>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</si>
  <si>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</si>
  <si>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</si>
  <si>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</si>
  <si>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</si>
  <si>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</si>
  <si>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</si>
  <si>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</si>
  <si>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</si>
  <si>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</si>
  <si>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</si>
  <si>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</si>
  <si>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</si>
  <si>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</si>
  <si>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</si>
  <si>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</si>
  <si>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</si>
  <si>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</si>
  <si>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</si>
  <si>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</si>
  <si>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</si>
  <si>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</si>
  <si>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</si>
  <si>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</si>
  <si>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</si>
  <si>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</si>
  <si>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</si>
  <si>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</si>
  <si>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</si>
  <si>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</si>
  <si>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</si>
  <si>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</si>
  <si>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</si>
  <si>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</si>
  <si>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</si>
  <si>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</si>
  <si>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</si>
  <si>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188.A</t>
  </si>
  <si>
    <t>　都道府県､品目別貨物発送トン数(全機関)</t>
  </si>
  <si>
    <t>金  属  ・  機械工業品</t>
  </si>
  <si>
    <t>16．  物  資  流  通</t>
  </si>
  <si>
    <t>平成16年度</t>
  </si>
  <si>
    <t>　注）大分県から各都道府県へ発送されたもの。</t>
  </si>
  <si>
    <t>資料：国土交通省｢貨物地域流動調査｣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</si>
</sst>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8"/>
      <name val="ＭＳ 明朝"/>
      <family val="1"/>
    </font>
    <font>
      <sz val="28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37" fontId="0" fillId="0" borderId="0" xfId="0" applyAlignment="1">
      <alignment/>
    </xf>
    <xf numFmtId="37" fontId="8" fillId="0" borderId="0" xfId="0" applyFont="1" applyAlignment="1">
      <alignment vertical="center"/>
    </xf>
    <xf numFmtId="37" fontId="8" fillId="0" borderId="0" xfId="0" applyFont="1" applyBorder="1" applyAlignment="1">
      <alignment horizontal="centerContinuous" vertical="center"/>
    </xf>
    <xf numFmtId="37" fontId="8" fillId="0" borderId="0" xfId="0" applyFont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 quotePrefix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3" fillId="0" borderId="0" xfId="0" applyFont="1" applyAlignment="1">
      <alignment horizontal="centerContinuous" vertical="center"/>
    </xf>
    <xf numFmtId="37" fontId="13" fillId="0" borderId="5" xfId="0" applyFont="1" applyBorder="1" applyAlignment="1" applyProtection="1" quotePrefix="1">
      <alignment horizontal="distributed" vertical="center"/>
      <protection/>
    </xf>
    <xf numFmtId="178" fontId="13" fillId="0" borderId="6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Border="1" applyAlignment="1">
      <alignment horizontal="right" vertical="center"/>
    </xf>
    <xf numFmtId="37" fontId="13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6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6" xfId="0" applyNumberFormat="1" applyFont="1" applyBorder="1" applyAlignment="1" quotePrefix="1">
      <alignment horizontal="right" vertical="center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0" fillId="0" borderId="7" xfId="0" applyFont="1" applyBorder="1" applyAlignment="1">
      <alignment horizontal="centerContinuous" vertical="center"/>
    </xf>
    <xf numFmtId="37" fontId="10" fillId="0" borderId="7" xfId="0" applyFont="1" applyBorder="1" applyAlignment="1">
      <alignment horizontal="distributed" vertical="center"/>
    </xf>
    <xf numFmtId="181" fontId="10" fillId="0" borderId="8" xfId="0" applyNumberFormat="1" applyFont="1" applyBorder="1" applyAlignment="1" applyProtection="1">
      <alignment vertical="center"/>
      <protection/>
    </xf>
    <xf numFmtId="181" fontId="11" fillId="0" borderId="7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vertical="center"/>
    </xf>
    <xf numFmtId="37" fontId="15" fillId="0" borderId="0" xfId="0" applyFont="1" applyAlignment="1">
      <alignment horizontal="centerContinuous" vertical="center"/>
    </xf>
    <xf numFmtId="37" fontId="15" fillId="0" borderId="0" xfId="0" applyFont="1" applyAlignment="1">
      <alignment vertical="center"/>
    </xf>
    <xf numFmtId="37" fontId="8" fillId="0" borderId="0" xfId="0" applyFont="1" applyBorder="1" applyAlignment="1" quotePrefix="1">
      <alignment horizontal="left" vertical="center"/>
    </xf>
    <xf numFmtId="37" fontId="10" fillId="0" borderId="0" xfId="0" applyFont="1" applyAlignment="1">
      <alignment horizontal="left" vertical="center"/>
    </xf>
    <xf numFmtId="37" fontId="8" fillId="0" borderId="0" xfId="0" applyFont="1" applyBorder="1" applyAlignment="1" quotePrefix="1">
      <alignment horizontal="left" vertical="center"/>
    </xf>
    <xf numFmtId="37" fontId="10" fillId="0" borderId="2" xfId="0" applyFont="1" applyBorder="1" applyAlignment="1" applyProtection="1">
      <alignment horizontal="center" vertical="center"/>
      <protection/>
    </xf>
    <xf numFmtId="37" fontId="10" fillId="0" borderId="9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L56"/>
  <sheetViews>
    <sheetView tabSelected="1" view="pageBreakPreview" zoomScaleSheetLayoutView="100" workbookViewId="0" topLeftCell="A1">
      <selection activeCell="B59" sqref="B59"/>
    </sheetView>
  </sheetViews>
  <sheetFormatPr defaultColWidth="10.66015625" defaultRowHeight="18"/>
  <cols>
    <col min="1" max="1" width="2.58203125" style="41" customWidth="1"/>
    <col min="2" max="2" width="7.58203125" style="42" customWidth="1"/>
    <col min="3" max="3" width="10.58203125" style="42" customWidth="1"/>
    <col min="4" max="5" width="9.58203125" style="42" customWidth="1"/>
    <col min="6" max="6" width="9.58203125" style="41" customWidth="1"/>
    <col min="7" max="12" width="9.58203125" style="42" customWidth="1"/>
    <col min="13" max="16384" width="10.58203125" style="42" customWidth="1"/>
  </cols>
  <sheetData>
    <row r="1" spans="4:12" s="1" customFormat="1" ht="33" customHeight="1">
      <c r="D1" s="2"/>
      <c r="E1" s="45" t="s">
        <v>108</v>
      </c>
      <c r="F1" s="45"/>
      <c r="G1" s="45"/>
      <c r="H1" s="45"/>
      <c r="I1" s="45"/>
      <c r="J1" s="3"/>
      <c r="K1" s="3"/>
      <c r="L1" s="3"/>
    </row>
    <row r="2" spans="4:12" s="1" customFormat="1" ht="9" customHeight="1">
      <c r="D2" s="2"/>
      <c r="E2" s="43"/>
      <c r="F2" s="43"/>
      <c r="G2" s="43"/>
      <c r="H2" s="43"/>
      <c r="I2" s="43"/>
      <c r="J2" s="3"/>
      <c r="K2" s="3"/>
      <c r="L2" s="3"/>
    </row>
    <row r="3" spans="1:12" s="5" customFormat="1" ht="30" customHeight="1">
      <c r="A3" s="4"/>
      <c r="C3" s="6" t="s">
        <v>105</v>
      </c>
      <c r="D3" s="7" t="s">
        <v>106</v>
      </c>
      <c r="E3" s="8"/>
      <c r="F3" s="8"/>
      <c r="G3" s="8"/>
      <c r="H3" s="8"/>
      <c r="I3" s="8"/>
      <c r="J3" s="8"/>
      <c r="K3" s="8"/>
      <c r="L3" s="8"/>
    </row>
    <row r="4" spans="1:12" s="12" customFormat="1" ht="15" customHeight="1" thickBot="1">
      <c r="A4" s="9"/>
      <c r="B4" s="10" t="s">
        <v>0</v>
      </c>
      <c r="C4" s="11"/>
      <c r="D4" s="11"/>
      <c r="E4" s="11"/>
      <c r="F4" s="9"/>
      <c r="G4" s="11"/>
      <c r="H4" s="11"/>
      <c r="I4" s="11"/>
      <c r="J4" s="11"/>
      <c r="K4" s="11"/>
      <c r="L4" s="11"/>
    </row>
    <row r="5" spans="1:12" s="12" customFormat="1" ht="45" customHeight="1" thickTop="1">
      <c r="A5" s="46" t="s">
        <v>1</v>
      </c>
      <c r="B5" s="47"/>
      <c r="C5" s="14" t="s">
        <v>109</v>
      </c>
      <c r="D5" s="15" t="s">
        <v>2</v>
      </c>
      <c r="E5" s="15" t="s">
        <v>3</v>
      </c>
      <c r="F5" s="13" t="s">
        <v>4</v>
      </c>
      <c r="G5" s="16" t="s">
        <v>107</v>
      </c>
      <c r="H5" s="15" t="s">
        <v>5</v>
      </c>
      <c r="I5" s="15" t="s">
        <v>6</v>
      </c>
      <c r="J5" s="15" t="s">
        <v>7</v>
      </c>
      <c r="K5" s="15" t="s">
        <v>8</v>
      </c>
      <c r="L5" s="17" t="s">
        <v>9</v>
      </c>
    </row>
    <row r="6" spans="1:12" s="22" customFormat="1" ht="48" customHeight="1">
      <c r="A6" s="18"/>
      <c r="B6" s="19" t="s">
        <v>10</v>
      </c>
      <c r="C6" s="20">
        <f>SUM(D6:L6)</f>
        <v>105940848</v>
      </c>
      <c r="D6" s="21">
        <f>SUM(D7:D53)</f>
        <v>1861238</v>
      </c>
      <c r="E6" s="21">
        <f>SUM(E7:E53)+1</f>
        <v>1492321</v>
      </c>
      <c r="F6" s="21">
        <f>SUM(F7:F53)</f>
        <v>48987730</v>
      </c>
      <c r="G6" s="21">
        <f>SUM(G7:G53)-1</f>
        <v>12731932</v>
      </c>
      <c r="H6" s="21">
        <f>SUM(H7:H53)</f>
        <v>21264348</v>
      </c>
      <c r="I6" s="21">
        <f>SUM(I7:I53)+1</f>
        <v>4892701</v>
      </c>
      <c r="J6" s="21">
        <f>SUM(J7:J53)-1</f>
        <v>2614493</v>
      </c>
      <c r="K6" s="21">
        <f>SUM(K7:K53)</f>
        <v>11713215</v>
      </c>
      <c r="L6" s="21">
        <f>SUM(L7:L53)+1</f>
        <v>382870</v>
      </c>
    </row>
    <row r="7" spans="1:12" s="12" customFormat="1" ht="18" customHeight="1">
      <c r="A7" s="23" t="s">
        <v>11</v>
      </c>
      <c r="B7" s="24" t="s">
        <v>12</v>
      </c>
      <c r="C7" s="25">
        <f aca="true" t="shared" si="0" ref="C7:C12">SUM(D7:L7)</f>
        <v>129000</v>
      </c>
      <c r="D7" s="26">
        <v>0</v>
      </c>
      <c r="E7" s="27">
        <v>0</v>
      </c>
      <c r="F7" s="27">
        <v>14110</v>
      </c>
      <c r="G7" s="27">
        <v>756</v>
      </c>
      <c r="H7" s="27">
        <v>109221</v>
      </c>
      <c r="I7" s="27">
        <v>0</v>
      </c>
      <c r="J7" s="27">
        <v>0</v>
      </c>
      <c r="K7" s="27">
        <v>0</v>
      </c>
      <c r="L7" s="27">
        <v>4913</v>
      </c>
    </row>
    <row r="8" spans="1:12" s="12" customFormat="1" ht="18" customHeight="1">
      <c r="A8" s="23" t="s">
        <v>13</v>
      </c>
      <c r="B8" s="28" t="s">
        <v>14</v>
      </c>
      <c r="C8" s="25">
        <f t="shared" si="0"/>
        <v>623</v>
      </c>
      <c r="D8" s="26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623</v>
      </c>
    </row>
    <row r="9" spans="1:12" s="12" customFormat="1" ht="18" customHeight="1">
      <c r="A9" s="23" t="s">
        <v>15</v>
      </c>
      <c r="B9" s="28" t="s">
        <v>16</v>
      </c>
      <c r="C9" s="25">
        <f t="shared" si="0"/>
        <v>8157</v>
      </c>
      <c r="D9" s="26">
        <v>0</v>
      </c>
      <c r="E9" s="27">
        <v>0</v>
      </c>
      <c r="F9" s="27">
        <v>0</v>
      </c>
      <c r="G9" s="27">
        <v>300</v>
      </c>
      <c r="H9" s="27">
        <v>5677</v>
      </c>
      <c r="I9" s="27">
        <v>0</v>
      </c>
      <c r="J9" s="27">
        <v>0</v>
      </c>
      <c r="K9" s="27">
        <v>0</v>
      </c>
      <c r="L9" s="27">
        <v>2180</v>
      </c>
    </row>
    <row r="10" spans="1:12" s="12" customFormat="1" ht="18" customHeight="1">
      <c r="A10" s="23" t="s">
        <v>17</v>
      </c>
      <c r="B10" s="28" t="s">
        <v>18</v>
      </c>
      <c r="C10" s="25">
        <f t="shared" si="0"/>
        <v>199132</v>
      </c>
      <c r="D10" s="26">
        <v>0</v>
      </c>
      <c r="E10" s="27">
        <v>0</v>
      </c>
      <c r="F10" s="27">
        <v>0</v>
      </c>
      <c r="G10" s="27">
        <v>190014</v>
      </c>
      <c r="H10" s="27">
        <v>6597</v>
      </c>
      <c r="I10" s="27">
        <v>0</v>
      </c>
      <c r="J10" s="27">
        <v>0</v>
      </c>
      <c r="K10" s="27">
        <v>0</v>
      </c>
      <c r="L10" s="27">
        <v>2521</v>
      </c>
    </row>
    <row r="11" spans="1:12" s="12" customFormat="1" ht="18" customHeight="1">
      <c r="A11" s="23" t="s">
        <v>19</v>
      </c>
      <c r="B11" s="28" t="s">
        <v>20</v>
      </c>
      <c r="C11" s="25">
        <f t="shared" si="0"/>
        <v>2758</v>
      </c>
      <c r="D11" s="26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2758</v>
      </c>
    </row>
    <row r="12" spans="1:12" s="12" customFormat="1" ht="18" customHeight="1">
      <c r="A12" s="23" t="s">
        <v>21</v>
      </c>
      <c r="B12" s="28" t="s">
        <v>22</v>
      </c>
      <c r="C12" s="25">
        <f t="shared" si="0"/>
        <v>14144</v>
      </c>
      <c r="D12" s="26">
        <v>0</v>
      </c>
      <c r="E12" s="27">
        <v>0</v>
      </c>
      <c r="F12" s="27">
        <v>0</v>
      </c>
      <c r="G12" s="27">
        <v>0</v>
      </c>
      <c r="H12" s="27">
        <v>13799</v>
      </c>
      <c r="I12" s="27">
        <v>0</v>
      </c>
      <c r="J12" s="27">
        <v>0</v>
      </c>
      <c r="K12" s="27">
        <v>0</v>
      </c>
      <c r="L12" s="27">
        <v>345</v>
      </c>
    </row>
    <row r="13" spans="1:12" s="12" customFormat="1" ht="18" customHeight="1">
      <c r="A13" s="23" t="s">
        <v>23</v>
      </c>
      <c r="B13" s="28" t="s">
        <v>24</v>
      </c>
      <c r="C13" s="25">
        <f aca="true" t="shared" si="1" ref="C13:C45">SUM(D13:L13)</f>
        <v>15607</v>
      </c>
      <c r="D13" s="26">
        <v>0</v>
      </c>
      <c r="E13" s="27">
        <v>0</v>
      </c>
      <c r="F13" s="27">
        <v>0</v>
      </c>
      <c r="G13" s="27">
        <v>0</v>
      </c>
      <c r="H13" s="27">
        <v>15135</v>
      </c>
      <c r="I13" s="27">
        <v>0</v>
      </c>
      <c r="J13" s="27">
        <v>0</v>
      </c>
      <c r="K13" s="27">
        <v>0</v>
      </c>
      <c r="L13" s="27">
        <v>472</v>
      </c>
    </row>
    <row r="14" spans="1:12" s="12" customFormat="1" ht="18" customHeight="1">
      <c r="A14" s="23" t="s">
        <v>25</v>
      </c>
      <c r="B14" s="28" t="s">
        <v>26</v>
      </c>
      <c r="C14" s="25">
        <f t="shared" si="1"/>
        <v>379379</v>
      </c>
      <c r="D14" s="26">
        <v>114714</v>
      </c>
      <c r="E14" s="27">
        <v>0</v>
      </c>
      <c r="F14" s="27">
        <v>6350</v>
      </c>
      <c r="G14" s="27">
        <v>208278</v>
      </c>
      <c r="H14" s="27">
        <v>37371</v>
      </c>
      <c r="I14" s="27">
        <v>0</v>
      </c>
      <c r="J14" s="27">
        <v>0</v>
      </c>
      <c r="K14" s="27">
        <v>7158</v>
      </c>
      <c r="L14" s="27">
        <v>5508</v>
      </c>
    </row>
    <row r="15" spans="1:12" s="12" customFormat="1" ht="18" customHeight="1">
      <c r="A15" s="23" t="s">
        <v>27</v>
      </c>
      <c r="B15" s="28" t="s">
        <v>28</v>
      </c>
      <c r="C15" s="25">
        <f t="shared" si="1"/>
        <v>2364</v>
      </c>
      <c r="D15" s="26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2364</v>
      </c>
    </row>
    <row r="16" spans="1:12" s="12" customFormat="1" ht="18" customHeight="1">
      <c r="A16" s="23" t="s">
        <v>29</v>
      </c>
      <c r="B16" s="28" t="s">
        <v>30</v>
      </c>
      <c r="C16" s="25">
        <f t="shared" si="1"/>
        <v>85498</v>
      </c>
      <c r="D16" s="26">
        <v>0</v>
      </c>
      <c r="E16" s="27">
        <v>0</v>
      </c>
      <c r="F16" s="27">
        <v>0</v>
      </c>
      <c r="G16" s="27">
        <v>82172</v>
      </c>
      <c r="H16" s="27">
        <v>0</v>
      </c>
      <c r="I16" s="27">
        <v>0</v>
      </c>
      <c r="J16" s="27">
        <v>0</v>
      </c>
      <c r="K16" s="27">
        <v>0</v>
      </c>
      <c r="L16" s="27">
        <v>3326</v>
      </c>
    </row>
    <row r="17" spans="1:12" s="12" customFormat="1" ht="18" customHeight="1">
      <c r="A17" s="23" t="s">
        <v>31</v>
      </c>
      <c r="B17" s="28" t="s">
        <v>32</v>
      </c>
      <c r="C17" s="25">
        <f t="shared" si="1"/>
        <v>39798</v>
      </c>
      <c r="D17" s="26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27270</v>
      </c>
      <c r="K17" s="27">
        <v>5527</v>
      </c>
      <c r="L17" s="27">
        <v>7001</v>
      </c>
    </row>
    <row r="18" spans="1:12" s="12" customFormat="1" ht="18" customHeight="1">
      <c r="A18" s="23" t="s">
        <v>33</v>
      </c>
      <c r="B18" s="28" t="s">
        <v>34</v>
      </c>
      <c r="C18" s="25">
        <f t="shared" si="1"/>
        <v>1660279</v>
      </c>
      <c r="D18" s="26">
        <v>1184</v>
      </c>
      <c r="E18" s="27">
        <v>0</v>
      </c>
      <c r="F18" s="27">
        <v>645846</v>
      </c>
      <c r="G18" s="27">
        <v>756535</v>
      </c>
      <c r="H18" s="27">
        <v>248364</v>
      </c>
      <c r="I18" s="27">
        <v>6194</v>
      </c>
      <c r="J18" s="27">
        <v>0</v>
      </c>
      <c r="K18" s="27">
        <v>0</v>
      </c>
      <c r="L18" s="27">
        <v>2156</v>
      </c>
    </row>
    <row r="19" spans="1:12" s="12" customFormat="1" ht="18" customHeight="1">
      <c r="A19" s="23" t="s">
        <v>35</v>
      </c>
      <c r="B19" s="28" t="s">
        <v>36</v>
      </c>
      <c r="C19" s="25">
        <f t="shared" si="1"/>
        <v>766098</v>
      </c>
      <c r="D19" s="26">
        <v>98568</v>
      </c>
      <c r="E19" s="27">
        <v>0</v>
      </c>
      <c r="F19" s="27">
        <v>377382</v>
      </c>
      <c r="G19" s="27">
        <v>148616</v>
      </c>
      <c r="H19" s="27">
        <v>108163</v>
      </c>
      <c r="I19" s="27">
        <v>0</v>
      </c>
      <c r="J19" s="27">
        <v>0</v>
      </c>
      <c r="K19" s="27">
        <v>0</v>
      </c>
      <c r="L19" s="27">
        <v>33369</v>
      </c>
    </row>
    <row r="20" spans="1:12" s="12" customFormat="1" ht="18" customHeight="1">
      <c r="A20" s="23" t="s">
        <v>37</v>
      </c>
      <c r="B20" s="28" t="s">
        <v>38</v>
      </c>
      <c r="C20" s="25">
        <f t="shared" si="1"/>
        <v>1815054</v>
      </c>
      <c r="D20" s="26">
        <v>1581</v>
      </c>
      <c r="E20" s="27">
        <v>0</v>
      </c>
      <c r="F20" s="27">
        <v>1253252</v>
      </c>
      <c r="G20" s="27">
        <v>285608</v>
      </c>
      <c r="H20" s="27">
        <v>263811</v>
      </c>
      <c r="I20" s="27">
        <v>0</v>
      </c>
      <c r="J20" s="27">
        <v>0</v>
      </c>
      <c r="K20" s="27">
        <v>0</v>
      </c>
      <c r="L20" s="27">
        <v>10802</v>
      </c>
    </row>
    <row r="21" spans="1:12" s="12" customFormat="1" ht="18" customHeight="1">
      <c r="A21" s="23" t="s">
        <v>39</v>
      </c>
      <c r="B21" s="28" t="s">
        <v>40</v>
      </c>
      <c r="C21" s="25">
        <f t="shared" si="1"/>
        <v>261115</v>
      </c>
      <c r="D21" s="26">
        <v>0</v>
      </c>
      <c r="E21" s="27">
        <v>0</v>
      </c>
      <c r="F21" s="27">
        <v>65175</v>
      </c>
      <c r="G21" s="27">
        <v>15903</v>
      </c>
      <c r="H21" s="27">
        <v>166732</v>
      </c>
      <c r="I21" s="27">
        <v>0</v>
      </c>
      <c r="J21" s="27">
        <v>0</v>
      </c>
      <c r="K21" s="27">
        <v>0</v>
      </c>
      <c r="L21" s="27">
        <v>13305</v>
      </c>
    </row>
    <row r="22" spans="1:12" s="12" customFormat="1" ht="18" customHeight="1">
      <c r="A22" s="23" t="s">
        <v>41</v>
      </c>
      <c r="B22" s="28" t="s">
        <v>42</v>
      </c>
      <c r="C22" s="25">
        <f t="shared" si="1"/>
        <v>15247</v>
      </c>
      <c r="D22" s="26">
        <v>0</v>
      </c>
      <c r="E22" s="27">
        <v>0</v>
      </c>
      <c r="F22" s="27">
        <v>0</v>
      </c>
      <c r="G22" s="27">
        <v>0</v>
      </c>
      <c r="H22" s="27">
        <v>10304</v>
      </c>
      <c r="I22" s="27">
        <v>0</v>
      </c>
      <c r="J22" s="27">
        <v>0</v>
      </c>
      <c r="K22" s="27">
        <v>0</v>
      </c>
      <c r="L22" s="27">
        <v>4943</v>
      </c>
    </row>
    <row r="23" spans="1:12" s="12" customFormat="1" ht="18" customHeight="1">
      <c r="A23" s="23" t="s">
        <v>43</v>
      </c>
      <c r="B23" s="28" t="s">
        <v>44</v>
      </c>
      <c r="C23" s="25">
        <f t="shared" si="1"/>
        <v>203464</v>
      </c>
      <c r="D23" s="26">
        <v>0</v>
      </c>
      <c r="E23" s="27">
        <v>0</v>
      </c>
      <c r="F23" s="27">
        <v>11642</v>
      </c>
      <c r="G23" s="27">
        <v>0</v>
      </c>
      <c r="H23" s="27">
        <v>190751</v>
      </c>
      <c r="I23" s="27">
        <v>0</v>
      </c>
      <c r="J23" s="27">
        <v>0</v>
      </c>
      <c r="K23" s="27">
        <v>0</v>
      </c>
      <c r="L23" s="27">
        <v>1071</v>
      </c>
    </row>
    <row r="24" spans="1:12" s="12" customFormat="1" ht="18" customHeight="1">
      <c r="A24" s="23" t="s">
        <v>45</v>
      </c>
      <c r="B24" s="28" t="s">
        <v>46</v>
      </c>
      <c r="C24" s="25">
        <f t="shared" si="1"/>
        <v>104784</v>
      </c>
      <c r="D24" s="26">
        <v>0</v>
      </c>
      <c r="E24" s="27">
        <v>0</v>
      </c>
      <c r="F24" s="27">
        <v>0</v>
      </c>
      <c r="G24" s="27">
        <v>0</v>
      </c>
      <c r="H24" s="27">
        <v>103969</v>
      </c>
      <c r="I24" s="27">
        <v>0</v>
      </c>
      <c r="J24" s="27">
        <v>0</v>
      </c>
      <c r="K24" s="27">
        <v>0</v>
      </c>
      <c r="L24" s="27">
        <v>815</v>
      </c>
    </row>
    <row r="25" spans="1:12" s="12" customFormat="1" ht="18" customHeight="1">
      <c r="A25" s="23" t="s">
        <v>47</v>
      </c>
      <c r="B25" s="28" t="s">
        <v>48</v>
      </c>
      <c r="C25" s="25">
        <f t="shared" si="1"/>
        <v>1746</v>
      </c>
      <c r="D25" s="26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1746</v>
      </c>
    </row>
    <row r="26" spans="1:12" s="12" customFormat="1" ht="18" customHeight="1">
      <c r="A26" s="23" t="s">
        <v>49</v>
      </c>
      <c r="B26" s="28" t="s">
        <v>50</v>
      </c>
      <c r="C26" s="25">
        <f t="shared" si="1"/>
        <v>2049</v>
      </c>
      <c r="D26" s="26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2049</v>
      </c>
    </row>
    <row r="27" spans="1:12" s="12" customFormat="1" ht="18" customHeight="1">
      <c r="A27" s="23" t="s">
        <v>51</v>
      </c>
      <c r="B27" s="28" t="s">
        <v>52</v>
      </c>
      <c r="C27" s="25">
        <f t="shared" si="1"/>
        <v>162870</v>
      </c>
      <c r="D27" s="26">
        <v>537</v>
      </c>
      <c r="E27" s="27">
        <v>0</v>
      </c>
      <c r="F27" s="27">
        <v>7825</v>
      </c>
      <c r="G27" s="27">
        <v>21357</v>
      </c>
      <c r="H27" s="27">
        <v>124329</v>
      </c>
      <c r="I27" s="27">
        <v>0</v>
      </c>
      <c r="J27" s="27">
        <v>0</v>
      </c>
      <c r="K27" s="27">
        <v>600</v>
      </c>
      <c r="L27" s="27">
        <v>8222</v>
      </c>
    </row>
    <row r="28" spans="1:12" s="12" customFormat="1" ht="18" customHeight="1">
      <c r="A28" s="23" t="s">
        <v>53</v>
      </c>
      <c r="B28" s="28" t="s">
        <v>54</v>
      </c>
      <c r="C28" s="25">
        <f t="shared" si="1"/>
        <v>1758</v>
      </c>
      <c r="D28" s="26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1758</v>
      </c>
    </row>
    <row r="29" spans="1:12" s="12" customFormat="1" ht="18" customHeight="1">
      <c r="A29" s="23" t="s">
        <v>55</v>
      </c>
      <c r="B29" s="28" t="s">
        <v>56</v>
      </c>
      <c r="C29" s="25">
        <f t="shared" si="1"/>
        <v>1231596</v>
      </c>
      <c r="D29" s="26">
        <v>0</v>
      </c>
      <c r="E29" s="27">
        <v>250</v>
      </c>
      <c r="F29" s="27">
        <v>149128</v>
      </c>
      <c r="G29" s="27">
        <v>515553</v>
      </c>
      <c r="H29" s="27">
        <v>237334</v>
      </c>
      <c r="I29" s="27">
        <v>0</v>
      </c>
      <c r="J29" s="27">
        <v>304616</v>
      </c>
      <c r="K29" s="27">
        <v>0</v>
      </c>
      <c r="L29" s="27">
        <v>24715</v>
      </c>
    </row>
    <row r="30" spans="1:12" s="12" customFormat="1" ht="18" customHeight="1">
      <c r="A30" s="23" t="s">
        <v>57</v>
      </c>
      <c r="B30" s="28" t="s">
        <v>58</v>
      </c>
      <c r="C30" s="25">
        <f t="shared" si="1"/>
        <v>244444</v>
      </c>
      <c r="D30" s="26">
        <v>0</v>
      </c>
      <c r="E30" s="27">
        <v>105397</v>
      </c>
      <c r="F30" s="27">
        <v>0</v>
      </c>
      <c r="G30" s="27">
        <v>62988</v>
      </c>
      <c r="H30" s="27">
        <v>74496</v>
      </c>
      <c r="I30" s="27">
        <v>0</v>
      </c>
      <c r="J30" s="27">
        <v>0</v>
      </c>
      <c r="K30" s="27">
        <v>0</v>
      </c>
      <c r="L30" s="27">
        <v>1563</v>
      </c>
    </row>
    <row r="31" spans="1:12" s="12" customFormat="1" ht="18" customHeight="1">
      <c r="A31" s="23" t="s">
        <v>59</v>
      </c>
      <c r="B31" s="28" t="s">
        <v>60</v>
      </c>
      <c r="C31" s="25">
        <f t="shared" si="1"/>
        <v>114365</v>
      </c>
      <c r="D31" s="26">
        <v>0</v>
      </c>
      <c r="E31" s="27">
        <v>0</v>
      </c>
      <c r="F31" s="27">
        <v>0</v>
      </c>
      <c r="G31" s="27">
        <v>0</v>
      </c>
      <c r="H31" s="27">
        <v>0</v>
      </c>
      <c r="I31" s="27">
        <v>8383</v>
      </c>
      <c r="J31" s="27">
        <v>0</v>
      </c>
      <c r="K31" s="27">
        <v>103375</v>
      </c>
      <c r="L31" s="27">
        <v>2607</v>
      </c>
    </row>
    <row r="32" spans="1:12" s="12" customFormat="1" ht="18" customHeight="1">
      <c r="A32" s="23" t="s">
        <v>61</v>
      </c>
      <c r="B32" s="28" t="s">
        <v>62</v>
      </c>
      <c r="C32" s="25">
        <f t="shared" si="1"/>
        <v>34408</v>
      </c>
      <c r="D32" s="26">
        <v>0</v>
      </c>
      <c r="E32" s="27">
        <v>0</v>
      </c>
      <c r="F32" s="27">
        <v>0</v>
      </c>
      <c r="G32" s="27">
        <v>7847</v>
      </c>
      <c r="H32" s="27">
        <v>20163</v>
      </c>
      <c r="I32" s="27">
        <v>0</v>
      </c>
      <c r="J32" s="27">
        <v>0</v>
      </c>
      <c r="K32" s="27">
        <v>0</v>
      </c>
      <c r="L32" s="27">
        <v>6398</v>
      </c>
    </row>
    <row r="33" spans="1:12" s="12" customFormat="1" ht="18" customHeight="1">
      <c r="A33" s="23" t="s">
        <v>63</v>
      </c>
      <c r="B33" s="28" t="s">
        <v>64</v>
      </c>
      <c r="C33" s="25">
        <f t="shared" si="1"/>
        <v>2458</v>
      </c>
      <c r="D33" s="26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2458</v>
      </c>
    </row>
    <row r="34" spans="1:12" s="12" customFormat="1" ht="18" customHeight="1">
      <c r="A34" s="23" t="s">
        <v>65</v>
      </c>
      <c r="B34" s="28" t="s">
        <v>66</v>
      </c>
      <c r="C34" s="25">
        <f t="shared" si="1"/>
        <v>95689</v>
      </c>
      <c r="D34" s="26">
        <v>0</v>
      </c>
      <c r="E34" s="27">
        <v>0</v>
      </c>
      <c r="F34" s="27">
        <v>4814</v>
      </c>
      <c r="G34" s="27">
        <v>0</v>
      </c>
      <c r="H34" s="27">
        <v>89685</v>
      </c>
      <c r="I34" s="27">
        <v>0</v>
      </c>
      <c r="J34" s="27">
        <v>0</v>
      </c>
      <c r="K34" s="27">
        <v>0</v>
      </c>
      <c r="L34" s="27">
        <v>1190</v>
      </c>
    </row>
    <row r="35" spans="1:12" s="12" customFormat="1" ht="18" customHeight="1">
      <c r="A35" s="23" t="s">
        <v>67</v>
      </c>
      <c r="B35" s="28" t="s">
        <v>68</v>
      </c>
      <c r="C35" s="25">
        <f t="shared" si="1"/>
        <v>1890476</v>
      </c>
      <c r="D35" s="26">
        <v>1097</v>
      </c>
      <c r="E35" s="27">
        <v>0</v>
      </c>
      <c r="F35" s="27">
        <v>135289</v>
      </c>
      <c r="G35" s="27">
        <v>1125234</v>
      </c>
      <c r="H35" s="27">
        <v>372609</v>
      </c>
      <c r="I35" s="27">
        <v>106616</v>
      </c>
      <c r="J35" s="27">
        <v>91385</v>
      </c>
      <c r="K35" s="27">
        <v>10238</v>
      </c>
      <c r="L35" s="27">
        <v>48008</v>
      </c>
    </row>
    <row r="36" spans="1:12" s="12" customFormat="1" ht="18" customHeight="1">
      <c r="A36" s="23" t="s">
        <v>69</v>
      </c>
      <c r="B36" s="28" t="s">
        <v>70</v>
      </c>
      <c r="C36" s="25">
        <f t="shared" si="1"/>
        <v>1938529</v>
      </c>
      <c r="D36" s="26">
        <v>670</v>
      </c>
      <c r="E36" s="27">
        <v>0</v>
      </c>
      <c r="F36" s="27">
        <v>618658</v>
      </c>
      <c r="G36" s="27">
        <v>955660</v>
      </c>
      <c r="H36" s="27">
        <v>300607</v>
      </c>
      <c r="I36" s="27">
        <v>150</v>
      </c>
      <c r="J36" s="27">
        <v>0</v>
      </c>
      <c r="K36" s="27">
        <v>44853</v>
      </c>
      <c r="L36" s="27">
        <v>17931</v>
      </c>
    </row>
    <row r="37" spans="1:12" s="12" customFormat="1" ht="18" customHeight="1">
      <c r="A37" s="23" t="s">
        <v>71</v>
      </c>
      <c r="B37" s="28" t="s">
        <v>72</v>
      </c>
      <c r="C37" s="25">
        <f t="shared" si="1"/>
        <v>355401</v>
      </c>
      <c r="D37" s="26">
        <v>0</v>
      </c>
      <c r="E37" s="27">
        <v>0</v>
      </c>
      <c r="F37" s="27">
        <v>25232</v>
      </c>
      <c r="G37" s="27">
        <v>0</v>
      </c>
      <c r="H37" s="27">
        <v>329681</v>
      </c>
      <c r="I37" s="27">
        <v>0</v>
      </c>
      <c r="J37" s="27">
        <v>0</v>
      </c>
      <c r="K37" s="27">
        <v>0</v>
      </c>
      <c r="L37" s="27">
        <v>488</v>
      </c>
    </row>
    <row r="38" spans="1:12" s="12" customFormat="1" ht="18" customHeight="1">
      <c r="A38" s="23" t="s">
        <v>73</v>
      </c>
      <c r="B38" s="28" t="s">
        <v>74</v>
      </c>
      <c r="C38" s="25">
        <f t="shared" si="1"/>
        <v>134270</v>
      </c>
      <c r="D38" s="26">
        <v>0</v>
      </c>
      <c r="E38" s="27">
        <v>0</v>
      </c>
      <c r="F38" s="27">
        <v>67060</v>
      </c>
      <c r="G38" s="27">
        <v>0</v>
      </c>
      <c r="H38" s="27">
        <v>66488</v>
      </c>
      <c r="I38" s="27">
        <v>0</v>
      </c>
      <c r="J38" s="27">
        <v>0</v>
      </c>
      <c r="K38" s="27">
        <v>0</v>
      </c>
      <c r="L38" s="27">
        <v>722</v>
      </c>
    </row>
    <row r="39" spans="1:12" s="12" customFormat="1" ht="18" customHeight="1">
      <c r="A39" s="23" t="s">
        <v>75</v>
      </c>
      <c r="B39" s="28" t="s">
        <v>76</v>
      </c>
      <c r="C39" s="25">
        <f t="shared" si="1"/>
        <v>3084835</v>
      </c>
      <c r="D39" s="26">
        <v>653</v>
      </c>
      <c r="E39" s="27">
        <v>0</v>
      </c>
      <c r="F39" s="27">
        <v>2200975</v>
      </c>
      <c r="G39" s="27">
        <v>101956</v>
      </c>
      <c r="H39" s="27">
        <v>520834</v>
      </c>
      <c r="I39" s="27">
        <v>0</v>
      </c>
      <c r="J39" s="27">
        <v>230361</v>
      </c>
      <c r="K39" s="27">
        <v>21669</v>
      </c>
      <c r="L39" s="27">
        <v>8387</v>
      </c>
    </row>
    <row r="40" spans="1:12" s="12" customFormat="1" ht="18" customHeight="1">
      <c r="A40" s="23" t="s">
        <v>77</v>
      </c>
      <c r="B40" s="28" t="s">
        <v>78</v>
      </c>
      <c r="C40" s="25">
        <f t="shared" si="1"/>
        <v>2282934</v>
      </c>
      <c r="D40" s="26">
        <v>0</v>
      </c>
      <c r="E40" s="27">
        <v>3980</v>
      </c>
      <c r="F40" s="27">
        <v>1530126</v>
      </c>
      <c r="G40" s="27">
        <v>223172</v>
      </c>
      <c r="H40" s="27">
        <v>494574</v>
      </c>
      <c r="I40" s="27">
        <v>0</v>
      </c>
      <c r="J40" s="27">
        <v>0</v>
      </c>
      <c r="K40" s="27">
        <v>13590</v>
      </c>
      <c r="L40" s="27">
        <v>17492</v>
      </c>
    </row>
    <row r="41" spans="1:12" s="12" customFormat="1" ht="18" customHeight="1">
      <c r="A41" s="23" t="s">
        <v>79</v>
      </c>
      <c r="B41" s="28" t="s">
        <v>80</v>
      </c>
      <c r="C41" s="25">
        <f t="shared" si="1"/>
        <v>9710036</v>
      </c>
      <c r="D41" s="26">
        <v>0</v>
      </c>
      <c r="E41" s="27">
        <v>4976</v>
      </c>
      <c r="F41" s="27">
        <v>8184386</v>
      </c>
      <c r="G41" s="27">
        <v>576886</v>
      </c>
      <c r="H41" s="27">
        <v>703503</v>
      </c>
      <c r="I41" s="27">
        <v>155152</v>
      </c>
      <c r="J41" s="27">
        <v>0</v>
      </c>
      <c r="K41" s="27">
        <v>81162</v>
      </c>
      <c r="L41" s="27">
        <v>3971</v>
      </c>
    </row>
    <row r="42" spans="1:12" s="12" customFormat="1" ht="18" customHeight="1">
      <c r="A42" s="23" t="s">
        <v>81</v>
      </c>
      <c r="B42" s="28" t="s">
        <v>82</v>
      </c>
      <c r="C42" s="25">
        <f t="shared" si="1"/>
        <v>725007</v>
      </c>
      <c r="D42" s="26">
        <v>0</v>
      </c>
      <c r="E42" s="27">
        <v>45434</v>
      </c>
      <c r="F42" s="27">
        <v>307805</v>
      </c>
      <c r="G42" s="27">
        <v>206374</v>
      </c>
      <c r="H42" s="27">
        <v>156756</v>
      </c>
      <c r="I42" s="27">
        <v>6882</v>
      </c>
      <c r="J42" s="27">
        <v>0</v>
      </c>
      <c r="K42" s="27">
        <v>0</v>
      </c>
      <c r="L42" s="27">
        <v>1756</v>
      </c>
    </row>
    <row r="43" spans="1:12" s="12" customFormat="1" ht="18" customHeight="1">
      <c r="A43" s="23" t="s">
        <v>83</v>
      </c>
      <c r="B43" s="28" t="s">
        <v>84</v>
      </c>
      <c r="C43" s="25">
        <f t="shared" si="1"/>
        <v>957552</v>
      </c>
      <c r="D43" s="26">
        <v>36</v>
      </c>
      <c r="E43" s="27">
        <v>36935</v>
      </c>
      <c r="F43" s="27">
        <v>483593</v>
      </c>
      <c r="G43" s="27">
        <v>87459</v>
      </c>
      <c r="H43" s="27">
        <v>316844</v>
      </c>
      <c r="I43" s="27">
        <v>30247</v>
      </c>
      <c r="J43" s="27">
        <v>0</v>
      </c>
      <c r="K43" s="27">
        <v>595</v>
      </c>
      <c r="L43" s="27">
        <v>1843</v>
      </c>
    </row>
    <row r="44" spans="1:12" s="12" customFormat="1" ht="18" customHeight="1">
      <c r="A44" s="23" t="s">
        <v>85</v>
      </c>
      <c r="B44" s="28" t="s">
        <v>86</v>
      </c>
      <c r="C44" s="25">
        <f t="shared" si="1"/>
        <v>141911</v>
      </c>
      <c r="D44" s="26">
        <v>0</v>
      </c>
      <c r="E44" s="27">
        <v>0</v>
      </c>
      <c r="F44" s="27">
        <v>72330</v>
      </c>
      <c r="G44" s="27">
        <v>1088</v>
      </c>
      <c r="H44" s="27">
        <v>62364</v>
      </c>
      <c r="I44" s="27">
        <v>0</v>
      </c>
      <c r="J44" s="27">
        <v>0</v>
      </c>
      <c r="K44" s="27">
        <v>1513</v>
      </c>
      <c r="L44" s="27">
        <v>4616</v>
      </c>
    </row>
    <row r="45" spans="1:12" s="12" customFormat="1" ht="18" customHeight="1">
      <c r="A45" s="23" t="s">
        <v>87</v>
      </c>
      <c r="B45" s="28" t="s">
        <v>88</v>
      </c>
      <c r="C45" s="25">
        <f t="shared" si="1"/>
        <v>207196</v>
      </c>
      <c r="D45" s="26">
        <v>0</v>
      </c>
      <c r="E45" s="27">
        <v>0</v>
      </c>
      <c r="F45" s="27">
        <v>112180</v>
      </c>
      <c r="G45" s="27">
        <v>1497</v>
      </c>
      <c r="H45" s="27">
        <v>89176</v>
      </c>
      <c r="I45" s="27">
        <v>0</v>
      </c>
      <c r="J45" s="27">
        <v>0</v>
      </c>
      <c r="K45" s="27">
        <v>2796</v>
      </c>
      <c r="L45" s="27">
        <v>1547</v>
      </c>
    </row>
    <row r="46" spans="1:12" s="12" customFormat="1" ht="18" customHeight="1">
      <c r="A46" s="23" t="s">
        <v>89</v>
      </c>
      <c r="B46" s="28" t="s">
        <v>90</v>
      </c>
      <c r="C46" s="25">
        <f aca="true" t="shared" si="2" ref="C46:C53">SUM(D46:L46)</f>
        <v>5339286</v>
      </c>
      <c r="D46" s="26">
        <v>382059</v>
      </c>
      <c r="E46" s="27">
        <v>75444</v>
      </c>
      <c r="F46" s="27">
        <v>1587905</v>
      </c>
      <c r="G46" s="27">
        <v>874577</v>
      </c>
      <c r="H46" s="27">
        <v>1528768</v>
      </c>
      <c r="I46" s="27">
        <v>623503</v>
      </c>
      <c r="J46" s="27">
        <v>53199</v>
      </c>
      <c r="K46" s="27">
        <v>166629</v>
      </c>
      <c r="L46" s="27">
        <v>47202</v>
      </c>
    </row>
    <row r="47" spans="1:12" s="12" customFormat="1" ht="18" customHeight="1">
      <c r="A47" s="23" t="s">
        <v>91</v>
      </c>
      <c r="B47" s="28" t="s">
        <v>92</v>
      </c>
      <c r="C47" s="25">
        <f t="shared" si="2"/>
        <v>636915</v>
      </c>
      <c r="D47" s="26">
        <v>0</v>
      </c>
      <c r="E47" s="27">
        <v>674</v>
      </c>
      <c r="F47" s="27">
        <v>42819</v>
      </c>
      <c r="G47" s="27">
        <v>140604</v>
      </c>
      <c r="H47" s="27">
        <v>152938</v>
      </c>
      <c r="I47" s="27">
        <v>144739</v>
      </c>
      <c r="J47" s="27">
        <v>0</v>
      </c>
      <c r="K47" s="27">
        <v>141360</v>
      </c>
      <c r="L47" s="27">
        <v>13781</v>
      </c>
    </row>
    <row r="48" spans="1:12" s="12" customFormat="1" ht="18" customHeight="1">
      <c r="A48" s="23" t="s">
        <v>93</v>
      </c>
      <c r="B48" s="28" t="s">
        <v>94</v>
      </c>
      <c r="C48" s="25">
        <f t="shared" si="2"/>
        <v>959715</v>
      </c>
      <c r="D48" s="26">
        <v>0</v>
      </c>
      <c r="E48" s="27">
        <v>0</v>
      </c>
      <c r="F48" s="27">
        <v>241534</v>
      </c>
      <c r="G48" s="27">
        <v>237856</v>
      </c>
      <c r="H48" s="27">
        <v>472842</v>
      </c>
      <c r="I48" s="27">
        <v>0</v>
      </c>
      <c r="J48" s="27">
        <v>0</v>
      </c>
      <c r="K48" s="27">
        <v>2312</v>
      </c>
      <c r="L48" s="27">
        <v>5171</v>
      </c>
    </row>
    <row r="49" spans="1:12" s="12" customFormat="1" ht="18" customHeight="1">
      <c r="A49" s="23" t="s">
        <v>95</v>
      </c>
      <c r="B49" s="28" t="s">
        <v>96</v>
      </c>
      <c r="C49" s="25">
        <f t="shared" si="2"/>
        <v>1238575</v>
      </c>
      <c r="D49" s="26">
        <v>52550</v>
      </c>
      <c r="E49" s="27">
        <v>19193</v>
      </c>
      <c r="F49" s="27">
        <v>194193</v>
      </c>
      <c r="G49" s="27">
        <v>284862</v>
      </c>
      <c r="H49" s="27">
        <v>499434</v>
      </c>
      <c r="I49" s="27">
        <v>17789</v>
      </c>
      <c r="J49" s="27">
        <v>10805</v>
      </c>
      <c r="K49" s="27">
        <v>141503</v>
      </c>
      <c r="L49" s="27">
        <v>18246</v>
      </c>
    </row>
    <row r="50" spans="1:12" s="22" customFormat="1" ht="54" customHeight="1">
      <c r="A50" s="29" t="s">
        <v>97</v>
      </c>
      <c r="B50" s="30" t="s">
        <v>98</v>
      </c>
      <c r="C50" s="31">
        <f t="shared" si="2"/>
        <v>64904850</v>
      </c>
      <c r="D50" s="32">
        <v>1072716</v>
      </c>
      <c r="E50" s="33">
        <v>1200037</v>
      </c>
      <c r="F50" s="33">
        <v>29379125</v>
      </c>
      <c r="G50" s="33">
        <v>5433005</v>
      </c>
      <c r="H50" s="33">
        <v>11575012</v>
      </c>
      <c r="I50" s="33">
        <v>3648622</v>
      </c>
      <c r="J50" s="33">
        <v>1896858</v>
      </c>
      <c r="K50" s="33">
        <v>10674359</v>
      </c>
      <c r="L50" s="33">
        <v>25116</v>
      </c>
    </row>
    <row r="51" spans="1:12" s="12" customFormat="1" ht="18" customHeight="1">
      <c r="A51" s="23" t="s">
        <v>99</v>
      </c>
      <c r="B51" s="28" t="s">
        <v>100</v>
      </c>
      <c r="C51" s="25">
        <f t="shared" si="2"/>
        <v>2419040</v>
      </c>
      <c r="D51" s="26">
        <v>133958</v>
      </c>
      <c r="E51" s="27">
        <v>0</v>
      </c>
      <c r="F51" s="27">
        <v>768784</v>
      </c>
      <c r="G51" s="27">
        <v>77413</v>
      </c>
      <c r="H51" s="27">
        <v>998737</v>
      </c>
      <c r="I51" s="27">
        <v>139828</v>
      </c>
      <c r="J51" s="27">
        <v>0</v>
      </c>
      <c r="K51" s="27">
        <v>293826</v>
      </c>
      <c r="L51" s="27">
        <v>6494</v>
      </c>
    </row>
    <row r="52" spans="1:12" s="12" customFormat="1" ht="18" customHeight="1">
      <c r="A52" s="23" t="s">
        <v>101</v>
      </c>
      <c r="B52" s="28" t="s">
        <v>102</v>
      </c>
      <c r="C52" s="25">
        <f t="shared" si="2"/>
        <v>1355657</v>
      </c>
      <c r="D52" s="26">
        <v>915</v>
      </c>
      <c r="E52" s="27">
        <v>0</v>
      </c>
      <c r="F52" s="27">
        <v>499712</v>
      </c>
      <c r="G52" s="27">
        <v>108263</v>
      </c>
      <c r="H52" s="27">
        <v>738059</v>
      </c>
      <c r="I52" s="27">
        <v>0</v>
      </c>
      <c r="J52" s="27">
        <v>0</v>
      </c>
      <c r="K52" s="27">
        <v>0</v>
      </c>
      <c r="L52" s="27">
        <v>8708</v>
      </c>
    </row>
    <row r="53" spans="1:12" s="12" customFormat="1" ht="18" customHeight="1">
      <c r="A53" s="23" t="s">
        <v>103</v>
      </c>
      <c r="B53" s="28" t="s">
        <v>104</v>
      </c>
      <c r="C53" s="25">
        <f t="shared" si="2"/>
        <v>64778</v>
      </c>
      <c r="D53" s="26">
        <v>0</v>
      </c>
      <c r="E53" s="27">
        <v>0</v>
      </c>
      <c r="F53" s="27">
        <v>500</v>
      </c>
      <c r="G53" s="27">
        <v>100</v>
      </c>
      <c r="H53" s="27">
        <v>59221</v>
      </c>
      <c r="I53" s="27">
        <v>4595</v>
      </c>
      <c r="J53" s="27">
        <v>0</v>
      </c>
      <c r="K53" s="27">
        <v>150</v>
      </c>
      <c r="L53" s="27">
        <v>212</v>
      </c>
    </row>
    <row r="54" spans="1:12" s="12" customFormat="1" ht="15" customHeight="1">
      <c r="A54" s="34"/>
      <c r="B54" s="35"/>
      <c r="C54" s="36"/>
      <c r="D54" s="37"/>
      <c r="E54" s="37"/>
      <c r="F54" s="37"/>
      <c r="G54" s="37"/>
      <c r="H54" s="37"/>
      <c r="I54" s="37"/>
      <c r="J54" s="37"/>
      <c r="K54" s="37"/>
      <c r="L54" s="37"/>
    </row>
    <row r="55" spans="1:6" s="12" customFormat="1" ht="15" customHeight="1">
      <c r="A55" s="44" t="s">
        <v>111</v>
      </c>
      <c r="C55" s="39"/>
      <c r="D55" s="39"/>
      <c r="F55" s="38"/>
    </row>
    <row r="56" spans="1:6" s="12" customFormat="1" ht="15" customHeight="1">
      <c r="A56" s="44" t="s">
        <v>110</v>
      </c>
      <c r="B56" s="40"/>
      <c r="C56" s="39"/>
      <c r="D56" s="39"/>
      <c r="F56" s="38"/>
    </row>
  </sheetData>
  <mergeCells count="2">
    <mergeCell ref="E1:I1"/>
    <mergeCell ref="A5:B5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2004-03-03T06:06:06Z</cp:lastPrinted>
  <dcterms:created xsi:type="dcterms:W3CDTF">2002-02-04T04:22:59Z</dcterms:created>
  <dcterms:modified xsi:type="dcterms:W3CDTF">2007-06-25T06:20:17Z</dcterms:modified>
  <cp:category/>
  <cp:version/>
  <cp:contentType/>
  <cp:contentStatus/>
</cp:coreProperties>
</file>