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19ＡＢ" sheetId="1" r:id="rId1"/>
  </sheets>
  <definedNames>
    <definedName name="_5６農家人口" localSheetId="0">'219ＡＢ'!$A$1:$I$1</definedName>
    <definedName name="_Regression_Int" localSheetId="0" hidden="1">1</definedName>
    <definedName name="_xlnm.Print_Area" localSheetId="0">'219ＡＢ'!$A$1:$P$54</definedName>
    <definedName name="Print_Area_MI" localSheetId="0">'219ＡＢ'!$A$1:$J$1</definedName>
  </definedNames>
  <calcPr fullCalcOnLoad="1"/>
</workbook>
</file>

<file path=xl/sharedStrings.xml><?xml version="1.0" encoding="utf-8"?>
<sst xmlns="http://schemas.openxmlformats.org/spreadsheetml/2006/main" count="78" uniqueCount="43">
  <si>
    <t>（単位：人）</t>
  </si>
  <si>
    <t>年次及び年齢</t>
  </si>
  <si>
    <t>年齢総数</t>
  </si>
  <si>
    <t>総数</t>
  </si>
  <si>
    <t>活動性結核</t>
  </si>
  <si>
    <t>（別掲）　　　　　　　　　　　非定型抗酸菌陽性</t>
  </si>
  <si>
    <t>肺結核活動性</t>
  </si>
  <si>
    <t>肺外結核　活動性</t>
  </si>
  <si>
    <t>喀痰塗抹陽性</t>
  </si>
  <si>
    <t>その他の　　結核菌陽性</t>
  </si>
  <si>
    <t>菌陰性・    その他</t>
  </si>
  <si>
    <t>治療中</t>
  </si>
  <si>
    <t>初回治療</t>
  </si>
  <si>
    <t>再治療</t>
  </si>
  <si>
    <t>０歳～４歳</t>
  </si>
  <si>
    <t>５歳～９歳</t>
  </si>
  <si>
    <t>１０歳～１４歳</t>
  </si>
  <si>
    <t>１５歳～１９歳</t>
  </si>
  <si>
    <t>２０歳～２９歳</t>
  </si>
  <si>
    <t>３０歳～３９歳</t>
  </si>
  <si>
    <t>４０歳～４９歳</t>
  </si>
  <si>
    <t>５０歳～５９歳</t>
  </si>
  <si>
    <t>６０歳～６９歳</t>
  </si>
  <si>
    <t>資料：県健康対策課</t>
  </si>
  <si>
    <t>不活動性　　結核</t>
  </si>
  <si>
    <t>活動性不明</t>
  </si>
  <si>
    <t>肺外結核活動性</t>
  </si>
  <si>
    <t>登録時喀痰塗抹陽性</t>
  </si>
  <si>
    <t>登録時　　　　その他の　　結核菌陽性</t>
  </si>
  <si>
    <t>登録時　　　菌陰性・　　その他</t>
  </si>
  <si>
    <t>観察中</t>
  </si>
  <si>
    <t>Ａ．結核新登録患者数</t>
  </si>
  <si>
    <t xml:space="preserve">Ｂ．結核年末時登録者数 </t>
  </si>
  <si>
    <t>７０歳以上</t>
  </si>
  <si>
    <r>
      <t xml:space="preserve">（別掲）  </t>
    </r>
    <r>
      <rPr>
        <b/>
        <sz val="10"/>
        <rFont val="ＭＳ 明朝"/>
        <family val="1"/>
      </rPr>
      <t>初</t>
    </r>
  </si>
  <si>
    <t>　　14</t>
  </si>
  <si>
    <t>平  成  13  年</t>
  </si>
  <si>
    <t>　　15</t>
  </si>
  <si>
    <t>　　16</t>
  </si>
  <si>
    <t>　　17</t>
  </si>
  <si>
    <r>
      <t xml:space="preserve">（別掲）     </t>
    </r>
    <r>
      <rPr>
        <b/>
        <sz val="10"/>
        <rFont val="ＭＳ 明朝"/>
        <family val="1"/>
      </rPr>
      <t>初</t>
    </r>
  </si>
  <si>
    <t>　注） 初 ：29歳以下の者で科学予防の対象者</t>
  </si>
  <si>
    <r>
      <t xml:space="preserve">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19</t>
    </r>
    <r>
      <rPr>
        <sz val="14"/>
        <rFont val="ＭＳ 明朝"/>
        <family val="1"/>
      </rPr>
      <t xml:space="preserve">．年齢階級別結核患者登録数  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</si>
</sst>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4" fillId="0" borderId="0" xfId="20" applyNumberFormat="1" applyFont="1">
      <alignment/>
      <protection/>
    </xf>
    <xf numFmtId="0" fontId="4" fillId="0" borderId="0" xfId="20" applyNumberFormat="1" applyFont="1" applyBorder="1">
      <alignment/>
      <protection/>
    </xf>
    <xf numFmtId="0" fontId="4" fillId="0" borderId="0" xfId="20" applyNumberFormat="1" applyFont="1" applyAlignment="1">
      <alignment vertical="center"/>
      <protection/>
    </xf>
    <xf numFmtId="0" fontId="4" fillId="0" borderId="0" xfId="20" applyNumberFormat="1" applyFont="1" applyAlignment="1">
      <alignment vertical="center" wrapText="1"/>
      <protection/>
    </xf>
    <xf numFmtId="0" fontId="7" fillId="0" borderId="0" xfId="20" applyNumberFormat="1" applyFont="1">
      <alignment/>
      <protection/>
    </xf>
    <xf numFmtId="0" fontId="4" fillId="0" borderId="0" xfId="20" applyNumberFormat="1" applyFont="1" applyAlignment="1">
      <alignment/>
      <protection/>
    </xf>
    <xf numFmtId="0" fontId="0" fillId="0" borderId="0" xfId="20" applyNumberFormat="1" applyFont="1" applyAlignment="1" applyProtection="1">
      <alignment horizontal="center"/>
      <protection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76" fontId="4" fillId="2" borderId="6" xfId="20" applyNumberFormat="1" applyFont="1" applyFill="1" applyBorder="1" applyAlignment="1" applyProtection="1" quotePrefix="1">
      <alignment horizontal="center"/>
      <protection/>
    </xf>
    <xf numFmtId="176" fontId="4" fillId="2" borderId="1" xfId="20" applyNumberFormat="1" applyFont="1" applyFill="1" applyBorder="1" applyAlignment="1" applyProtection="1" quotePrefix="1">
      <alignment horizontal="center"/>
      <protection/>
    </xf>
    <xf numFmtId="176" fontId="7" fillId="2" borderId="1" xfId="20" applyNumberFormat="1" applyFont="1" applyFill="1" applyBorder="1" applyAlignment="1" applyProtection="1" quotePrefix="1">
      <alignment horizontal="center"/>
      <protection/>
    </xf>
    <xf numFmtId="0" fontId="7" fillId="0" borderId="0" xfId="20" applyNumberFormat="1" applyFont="1" applyAlignment="1">
      <alignment/>
      <protection/>
    </xf>
    <xf numFmtId="41" fontId="4" fillId="0" borderId="0" xfId="0" applyNumberFormat="1" applyFont="1" applyAlignment="1">
      <alignment horizontal="center" wrapText="1"/>
    </xf>
    <xf numFmtId="41" fontId="7" fillId="0" borderId="0" xfId="0" applyNumberFormat="1" applyFont="1" applyAlignment="1">
      <alignment horizontal="center" wrapText="1"/>
    </xf>
    <xf numFmtId="0" fontId="1" fillId="0" borderId="0" xfId="20" applyNumberFormat="1" applyFont="1" applyFill="1" applyBorder="1">
      <alignment/>
      <protection/>
    </xf>
    <xf numFmtId="0" fontId="4" fillId="0" borderId="0" xfId="20" applyNumberFormat="1" applyFont="1" applyFill="1">
      <alignment/>
      <protection/>
    </xf>
    <xf numFmtId="41" fontId="9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1" fontId="4" fillId="0" borderId="2" xfId="0" applyNumberFormat="1" applyFont="1" applyBorder="1" applyAlignment="1">
      <alignment horizontal="center" wrapText="1"/>
    </xf>
    <xf numFmtId="41" fontId="4" fillId="0" borderId="8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20" applyNumberFormat="1" applyFont="1" applyAlignment="1" applyProtection="1">
      <alignment horizontal="center"/>
      <protection/>
    </xf>
    <xf numFmtId="0" fontId="1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4</xdr:row>
      <xdr:rowOff>342900</xdr:rowOff>
    </xdr:from>
    <xdr:to>
      <xdr:col>9</xdr:col>
      <xdr:colOff>514350</xdr:colOff>
      <xdr:row>5</xdr:row>
      <xdr:rowOff>85725</xdr:rowOff>
    </xdr:to>
    <xdr:sp>
      <xdr:nvSpPr>
        <xdr:cNvPr id="1" name="Oval 1"/>
        <xdr:cNvSpPr>
          <a:spLocks/>
        </xdr:cNvSpPr>
      </xdr:nvSpPr>
      <xdr:spPr>
        <a:xfrm>
          <a:off x="7353300" y="1123950"/>
          <a:ext cx="2762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504825</xdr:colOff>
      <xdr:row>32</xdr:row>
      <xdr:rowOff>0</xdr:rowOff>
    </xdr:from>
    <xdr:to>
      <xdr:col>13</xdr:col>
      <xdr:colOff>123825</xdr:colOff>
      <xdr:row>32</xdr:row>
      <xdr:rowOff>190500</xdr:rowOff>
    </xdr:to>
    <xdr:sp>
      <xdr:nvSpPr>
        <xdr:cNvPr id="2" name="Oval 2"/>
        <xdr:cNvSpPr>
          <a:spLocks/>
        </xdr:cNvSpPr>
      </xdr:nvSpPr>
      <xdr:spPr>
        <a:xfrm>
          <a:off x="9772650" y="7010400"/>
          <a:ext cx="2476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571500</xdr:colOff>
      <xdr:row>26</xdr:row>
      <xdr:rowOff>38100</xdr:rowOff>
    </xdr:from>
    <xdr:to>
      <xdr:col>0</xdr:col>
      <xdr:colOff>781050</xdr:colOff>
      <xdr:row>27</xdr:row>
      <xdr:rowOff>38100</xdr:rowOff>
    </xdr:to>
    <xdr:sp>
      <xdr:nvSpPr>
        <xdr:cNvPr id="3" name="Oval 3"/>
        <xdr:cNvSpPr>
          <a:spLocks/>
        </xdr:cNvSpPr>
      </xdr:nvSpPr>
      <xdr:spPr>
        <a:xfrm>
          <a:off x="571500" y="58102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571500</xdr:colOff>
      <xdr:row>53</xdr:row>
      <xdr:rowOff>38100</xdr:rowOff>
    </xdr:from>
    <xdr:to>
      <xdr:col>0</xdr:col>
      <xdr:colOff>781050</xdr:colOff>
      <xdr:row>54</xdr:row>
      <xdr:rowOff>38100</xdr:rowOff>
    </xdr:to>
    <xdr:sp>
      <xdr:nvSpPr>
        <xdr:cNvPr id="4" name="Oval 4"/>
        <xdr:cNvSpPr>
          <a:spLocks/>
        </xdr:cNvSpPr>
      </xdr:nvSpPr>
      <xdr:spPr>
        <a:xfrm>
          <a:off x="571500" y="113919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3"/>
  <sheetViews>
    <sheetView tabSelected="1" view="pageBreakPreview" zoomScale="90" zoomScaleSheetLayoutView="90" workbookViewId="0" topLeftCell="A1">
      <selection activeCell="G63" sqref="G63"/>
    </sheetView>
  </sheetViews>
  <sheetFormatPr defaultColWidth="17" defaultRowHeight="12" customHeight="1"/>
  <cols>
    <col min="1" max="1" width="11.41015625" style="1" customWidth="1"/>
    <col min="2" max="2" width="6.08203125" style="1" bestFit="1" customWidth="1"/>
    <col min="3" max="3" width="4.83203125" style="1" customWidth="1"/>
    <col min="4" max="4" width="4.33203125" style="1" customWidth="1"/>
    <col min="5" max="5" width="6.83203125" style="1" customWidth="1"/>
    <col min="6" max="6" width="6.33203125" style="1" customWidth="1"/>
    <col min="7" max="7" width="7.91015625" style="1" customWidth="1"/>
    <col min="8" max="8" width="8.33203125" style="1" customWidth="1"/>
    <col min="9" max="9" width="6.16015625" style="1" customWidth="1"/>
    <col min="10" max="10" width="6.58203125" style="1" customWidth="1"/>
    <col min="11" max="11" width="6.66015625" style="1" customWidth="1"/>
    <col min="12" max="12" width="5.58203125" style="1" customWidth="1"/>
    <col min="13" max="14" width="5.5" style="6" customWidth="1"/>
    <col min="15" max="15" width="5.91015625" style="1" customWidth="1"/>
    <col min="16" max="16" width="6.16015625" style="1" customWidth="1"/>
    <col min="17" max="16384" width="17" style="1" customWidth="1"/>
  </cols>
  <sheetData>
    <row r="1" spans="1:14" ht="19.5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7"/>
    </row>
    <row r="2" spans="1:14" s="3" customFormat="1" ht="16.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"/>
      <c r="M2" s="6"/>
      <c r="N2" s="6"/>
    </row>
    <row r="3" spans="1:14" s="3" customFormat="1" ht="13.5" customHeight="1">
      <c r="A3" s="34" t="s">
        <v>0</v>
      </c>
      <c r="B3" s="34"/>
      <c r="C3" s="10"/>
      <c r="D3" s="10"/>
      <c r="E3" s="10"/>
      <c r="F3" s="10"/>
      <c r="G3" s="10"/>
      <c r="H3" s="10"/>
      <c r="I3" s="10"/>
      <c r="L3" s="1"/>
      <c r="M3" s="6"/>
      <c r="N3" s="6"/>
    </row>
    <row r="4" spans="1:14" s="3" customFormat="1" ht="12" customHeight="1">
      <c r="A4" s="35" t="s">
        <v>1</v>
      </c>
      <c r="B4" s="38" t="s">
        <v>2</v>
      </c>
      <c r="C4" s="29"/>
      <c r="D4" s="29"/>
      <c r="E4" s="29"/>
      <c r="F4" s="29"/>
      <c r="G4" s="29"/>
      <c r="H4" s="29"/>
      <c r="I4" s="29"/>
      <c r="J4" s="29"/>
      <c r="K4" s="31"/>
      <c r="L4" s="1"/>
      <c r="M4" s="6"/>
      <c r="N4" s="6"/>
    </row>
    <row r="5" spans="1:14" s="4" customFormat="1" ht="37.5" customHeight="1">
      <c r="A5" s="36"/>
      <c r="B5" s="38" t="s">
        <v>3</v>
      </c>
      <c r="C5" s="29" t="s">
        <v>4</v>
      </c>
      <c r="D5" s="29"/>
      <c r="E5" s="29"/>
      <c r="F5" s="29"/>
      <c r="G5" s="29"/>
      <c r="H5" s="29"/>
      <c r="I5" s="29"/>
      <c r="J5" s="30" t="s">
        <v>34</v>
      </c>
      <c r="K5" s="31" t="s">
        <v>5</v>
      </c>
      <c r="L5" s="1"/>
      <c r="M5" s="6"/>
      <c r="N5" s="6"/>
    </row>
    <row r="6" spans="1:11" ht="18.75" customHeight="1">
      <c r="A6" s="36"/>
      <c r="B6" s="38"/>
      <c r="C6" s="29" t="s">
        <v>3</v>
      </c>
      <c r="D6" s="29" t="s">
        <v>6</v>
      </c>
      <c r="E6" s="29"/>
      <c r="F6" s="29"/>
      <c r="G6" s="29"/>
      <c r="H6" s="29"/>
      <c r="I6" s="29" t="s">
        <v>7</v>
      </c>
      <c r="J6" s="30"/>
      <c r="K6" s="31"/>
    </row>
    <row r="7" spans="1:11" ht="18.75" customHeight="1">
      <c r="A7" s="36"/>
      <c r="B7" s="38"/>
      <c r="C7" s="29"/>
      <c r="D7" s="29" t="s">
        <v>8</v>
      </c>
      <c r="E7" s="29"/>
      <c r="F7" s="29"/>
      <c r="G7" s="29" t="s">
        <v>9</v>
      </c>
      <c r="H7" s="29" t="s">
        <v>10</v>
      </c>
      <c r="I7" s="29"/>
      <c r="J7" s="29" t="s">
        <v>11</v>
      </c>
      <c r="K7" s="31" t="s">
        <v>11</v>
      </c>
    </row>
    <row r="8" spans="1:11" ht="21" customHeight="1">
      <c r="A8" s="37"/>
      <c r="B8" s="38"/>
      <c r="C8" s="29"/>
      <c r="D8" s="11" t="s">
        <v>3</v>
      </c>
      <c r="E8" s="11" t="s">
        <v>12</v>
      </c>
      <c r="F8" s="11" t="s">
        <v>13</v>
      </c>
      <c r="G8" s="29"/>
      <c r="H8" s="29"/>
      <c r="I8" s="29"/>
      <c r="J8" s="29"/>
      <c r="K8" s="31"/>
    </row>
    <row r="9" spans="1:11" ht="16.5" customHeight="1">
      <c r="A9" s="16" t="s">
        <v>36</v>
      </c>
      <c r="B9" s="20">
        <v>368</v>
      </c>
      <c r="C9" s="20">
        <v>309</v>
      </c>
      <c r="D9" s="20">
        <v>144</v>
      </c>
      <c r="E9" s="20">
        <v>134</v>
      </c>
      <c r="F9" s="20">
        <v>10</v>
      </c>
      <c r="G9" s="20">
        <v>48</v>
      </c>
      <c r="H9" s="20">
        <v>117</v>
      </c>
      <c r="I9" s="20">
        <v>59</v>
      </c>
      <c r="J9" s="20">
        <v>46</v>
      </c>
      <c r="K9" s="20">
        <v>62</v>
      </c>
    </row>
    <row r="10" spans="1:11" ht="16.5" customHeight="1">
      <c r="A10" s="17" t="s">
        <v>35</v>
      </c>
      <c r="B10" s="20">
        <v>343</v>
      </c>
      <c r="C10" s="20">
        <v>275</v>
      </c>
      <c r="D10" s="20">
        <v>142</v>
      </c>
      <c r="E10" s="20">
        <v>128</v>
      </c>
      <c r="F10" s="20">
        <v>14</v>
      </c>
      <c r="G10" s="20">
        <v>53</v>
      </c>
      <c r="H10" s="20">
        <v>80</v>
      </c>
      <c r="I10" s="20">
        <v>68</v>
      </c>
      <c r="J10" s="20">
        <v>25</v>
      </c>
      <c r="K10" s="20">
        <v>59</v>
      </c>
    </row>
    <row r="11" spans="1:14" s="5" customFormat="1" ht="16.5" customHeight="1">
      <c r="A11" s="17" t="s">
        <v>37</v>
      </c>
      <c r="B11" s="20">
        <v>281</v>
      </c>
      <c r="C11" s="20">
        <v>224</v>
      </c>
      <c r="D11" s="20">
        <v>116</v>
      </c>
      <c r="E11" s="20">
        <v>110</v>
      </c>
      <c r="F11" s="20">
        <v>6</v>
      </c>
      <c r="G11" s="20">
        <v>53</v>
      </c>
      <c r="H11" s="20">
        <v>55</v>
      </c>
      <c r="I11" s="20">
        <v>57</v>
      </c>
      <c r="J11" s="20">
        <v>13</v>
      </c>
      <c r="K11" s="20">
        <v>45</v>
      </c>
      <c r="L11" s="1"/>
      <c r="M11" s="6"/>
      <c r="N11" s="6"/>
    </row>
    <row r="12" spans="1:14" s="5" customFormat="1" ht="16.5" customHeight="1">
      <c r="A12" s="17" t="s">
        <v>38</v>
      </c>
      <c r="B12" s="20">
        <v>275</v>
      </c>
      <c r="C12" s="20">
        <v>222</v>
      </c>
      <c r="D12" s="20">
        <v>103</v>
      </c>
      <c r="E12" s="20">
        <v>100</v>
      </c>
      <c r="F12" s="20">
        <v>3</v>
      </c>
      <c r="G12" s="20">
        <v>51</v>
      </c>
      <c r="H12" s="20">
        <v>68</v>
      </c>
      <c r="I12" s="20">
        <v>53</v>
      </c>
      <c r="J12" s="20">
        <v>17</v>
      </c>
      <c r="K12" s="20">
        <v>39</v>
      </c>
      <c r="L12" s="1"/>
      <c r="M12" s="6"/>
      <c r="N12" s="6"/>
    </row>
    <row r="13" spans="1:14" s="5" customFormat="1" ht="16.5" customHeight="1">
      <c r="A13" s="1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"/>
      <c r="M13" s="6"/>
      <c r="N13" s="6"/>
    </row>
    <row r="14" spans="1:14" s="5" customFormat="1" ht="16.5" customHeight="1">
      <c r="A14" s="18" t="s">
        <v>39</v>
      </c>
      <c r="B14" s="21">
        <f aca="true" t="shared" si="0" ref="B14:K14">SUM(B16:B25)</f>
        <v>266</v>
      </c>
      <c r="C14" s="21">
        <f t="shared" si="0"/>
        <v>215</v>
      </c>
      <c r="D14" s="21">
        <f t="shared" si="0"/>
        <v>101</v>
      </c>
      <c r="E14" s="21">
        <f t="shared" si="0"/>
        <v>97</v>
      </c>
      <c r="F14" s="21">
        <f t="shared" si="0"/>
        <v>4</v>
      </c>
      <c r="G14" s="21">
        <f t="shared" si="0"/>
        <v>52</v>
      </c>
      <c r="H14" s="21">
        <f t="shared" si="0"/>
        <v>62</v>
      </c>
      <c r="I14" s="21">
        <f t="shared" si="0"/>
        <v>51</v>
      </c>
      <c r="J14" s="21">
        <f t="shared" si="0"/>
        <v>5</v>
      </c>
      <c r="K14" s="21">
        <f t="shared" si="0"/>
        <v>11</v>
      </c>
      <c r="M14" s="19"/>
      <c r="N14" s="19"/>
    </row>
    <row r="15" spans="1:14" s="5" customFormat="1" ht="16.5" customHeight="1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"/>
      <c r="M15" s="6"/>
      <c r="N15" s="6"/>
    </row>
    <row r="16" spans="1:14" s="5" customFormat="1" ht="16.5" customHeight="1">
      <c r="A16" s="25" t="s">
        <v>14</v>
      </c>
      <c r="B16" s="20">
        <f>C16+I16</f>
        <v>2</v>
      </c>
      <c r="C16" s="20">
        <f>D16+G16+H16</f>
        <v>0</v>
      </c>
      <c r="D16" s="20">
        <f>+E16+F16</f>
        <v>0</v>
      </c>
      <c r="E16" s="20">
        <v>0</v>
      </c>
      <c r="F16" s="20">
        <v>0</v>
      </c>
      <c r="G16" s="20">
        <v>0</v>
      </c>
      <c r="H16" s="20">
        <v>0</v>
      </c>
      <c r="I16" s="20">
        <v>2</v>
      </c>
      <c r="J16" s="20">
        <v>1</v>
      </c>
      <c r="K16" s="20">
        <v>0</v>
      </c>
      <c r="L16" s="1"/>
      <c r="M16" s="6"/>
      <c r="N16" s="6"/>
    </row>
    <row r="17" spans="1:11" ht="16.5" customHeight="1">
      <c r="A17" s="25" t="s">
        <v>15</v>
      </c>
      <c r="B17" s="20">
        <f aca="true" t="shared" si="1" ref="B17:B25">C17+I17</f>
        <v>1</v>
      </c>
      <c r="C17" s="20">
        <f aca="true" t="shared" si="2" ref="C17:C25">D17+G17+H17</f>
        <v>1</v>
      </c>
      <c r="D17" s="20">
        <f>+E17+F17</f>
        <v>1</v>
      </c>
      <c r="E17" s="20">
        <v>1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6.5" customHeight="1">
      <c r="A18" s="25" t="s">
        <v>16</v>
      </c>
      <c r="B18" s="20">
        <f t="shared" si="1"/>
        <v>0</v>
      </c>
      <c r="C18" s="20">
        <f t="shared" si="2"/>
        <v>0</v>
      </c>
      <c r="D18" s="20">
        <f>+E18+F18</f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ht="16.5" customHeight="1">
      <c r="A19" s="25" t="s">
        <v>17</v>
      </c>
      <c r="B19" s="20">
        <f t="shared" si="1"/>
        <v>3</v>
      </c>
      <c r="C19" s="20">
        <f t="shared" si="2"/>
        <v>3</v>
      </c>
      <c r="D19" s="20">
        <f>+E19+F19</f>
        <v>2</v>
      </c>
      <c r="E19" s="20">
        <v>2</v>
      </c>
      <c r="F19" s="20">
        <v>0</v>
      </c>
      <c r="G19" s="20">
        <v>0</v>
      </c>
      <c r="H19" s="20">
        <v>1</v>
      </c>
      <c r="I19" s="20">
        <v>0</v>
      </c>
      <c r="J19" s="20">
        <v>0</v>
      </c>
      <c r="K19" s="20">
        <v>0</v>
      </c>
    </row>
    <row r="20" spans="1:11" ht="16.5" customHeight="1">
      <c r="A20" s="25" t="s">
        <v>18</v>
      </c>
      <c r="B20" s="20">
        <f t="shared" si="1"/>
        <v>14</v>
      </c>
      <c r="C20" s="20">
        <f t="shared" si="2"/>
        <v>12</v>
      </c>
      <c r="D20" s="20">
        <f aca="true" t="shared" si="3" ref="D20:D25">+E20+F20</f>
        <v>3</v>
      </c>
      <c r="E20" s="20">
        <v>3</v>
      </c>
      <c r="F20" s="20">
        <v>0</v>
      </c>
      <c r="G20" s="20">
        <v>2</v>
      </c>
      <c r="H20" s="20">
        <v>7</v>
      </c>
      <c r="I20" s="20">
        <v>2</v>
      </c>
      <c r="J20" s="20">
        <v>4</v>
      </c>
      <c r="K20" s="20">
        <v>0</v>
      </c>
    </row>
    <row r="21" spans="1:11" ht="16.5" customHeight="1">
      <c r="A21" s="25" t="s">
        <v>19</v>
      </c>
      <c r="B21" s="20">
        <f t="shared" si="1"/>
        <v>12</v>
      </c>
      <c r="C21" s="20">
        <f t="shared" si="2"/>
        <v>9</v>
      </c>
      <c r="D21" s="20">
        <f t="shared" si="3"/>
        <v>3</v>
      </c>
      <c r="E21" s="20">
        <v>3</v>
      </c>
      <c r="F21" s="20">
        <v>0</v>
      </c>
      <c r="G21" s="20">
        <v>2</v>
      </c>
      <c r="H21" s="20">
        <v>4</v>
      </c>
      <c r="I21" s="20">
        <v>3</v>
      </c>
      <c r="J21" s="20">
        <v>0</v>
      </c>
      <c r="K21" s="20">
        <v>0</v>
      </c>
    </row>
    <row r="22" spans="1:11" ht="16.5" customHeight="1">
      <c r="A22" s="25" t="s">
        <v>20</v>
      </c>
      <c r="B22" s="20">
        <f t="shared" si="1"/>
        <v>19</v>
      </c>
      <c r="C22" s="20">
        <f t="shared" si="2"/>
        <v>17</v>
      </c>
      <c r="D22" s="20">
        <f t="shared" si="3"/>
        <v>7</v>
      </c>
      <c r="E22" s="20">
        <v>7</v>
      </c>
      <c r="F22" s="20">
        <v>0</v>
      </c>
      <c r="G22" s="20">
        <v>3</v>
      </c>
      <c r="H22" s="20">
        <v>7</v>
      </c>
      <c r="I22" s="20">
        <v>2</v>
      </c>
      <c r="J22" s="20">
        <v>0</v>
      </c>
      <c r="K22" s="20">
        <v>1</v>
      </c>
    </row>
    <row r="23" spans="1:11" ht="16.5" customHeight="1">
      <c r="A23" s="25" t="s">
        <v>21</v>
      </c>
      <c r="B23" s="20">
        <f t="shared" si="1"/>
        <v>24</v>
      </c>
      <c r="C23" s="20">
        <f t="shared" si="2"/>
        <v>19</v>
      </c>
      <c r="D23" s="20">
        <f t="shared" si="3"/>
        <v>8</v>
      </c>
      <c r="E23" s="20">
        <v>7</v>
      </c>
      <c r="F23" s="20">
        <v>1</v>
      </c>
      <c r="G23" s="20">
        <v>5</v>
      </c>
      <c r="H23" s="20">
        <v>6</v>
      </c>
      <c r="I23" s="20">
        <v>5</v>
      </c>
      <c r="J23" s="20">
        <v>0</v>
      </c>
      <c r="K23" s="20">
        <v>0</v>
      </c>
    </row>
    <row r="24" spans="1:11" ht="16.5" customHeight="1">
      <c r="A24" s="25" t="s">
        <v>22</v>
      </c>
      <c r="B24" s="20">
        <f t="shared" si="1"/>
        <v>46</v>
      </c>
      <c r="C24" s="20">
        <f t="shared" si="2"/>
        <v>34</v>
      </c>
      <c r="D24" s="20">
        <f t="shared" si="3"/>
        <v>18</v>
      </c>
      <c r="E24" s="20">
        <v>18</v>
      </c>
      <c r="F24" s="20">
        <v>0</v>
      </c>
      <c r="G24" s="20">
        <v>9</v>
      </c>
      <c r="H24" s="20">
        <v>7</v>
      </c>
      <c r="I24" s="20">
        <v>12</v>
      </c>
      <c r="J24" s="20">
        <v>0</v>
      </c>
      <c r="K24" s="20">
        <v>2</v>
      </c>
    </row>
    <row r="25" spans="1:11" ht="16.5" customHeight="1">
      <c r="A25" s="26" t="s">
        <v>33</v>
      </c>
      <c r="B25" s="20">
        <f t="shared" si="1"/>
        <v>145</v>
      </c>
      <c r="C25" s="20">
        <f t="shared" si="2"/>
        <v>120</v>
      </c>
      <c r="D25" s="20">
        <f t="shared" si="3"/>
        <v>59</v>
      </c>
      <c r="E25" s="27">
        <v>56</v>
      </c>
      <c r="F25" s="27">
        <v>3</v>
      </c>
      <c r="G25" s="27">
        <v>31</v>
      </c>
      <c r="H25" s="27">
        <v>30</v>
      </c>
      <c r="I25" s="27">
        <v>25</v>
      </c>
      <c r="J25" s="27">
        <v>0</v>
      </c>
      <c r="K25" s="27">
        <v>8</v>
      </c>
    </row>
    <row r="26" spans="1:11" ht="16.5" customHeight="1">
      <c r="A26" s="2" t="s">
        <v>23</v>
      </c>
      <c r="B26" s="15"/>
      <c r="C26" s="15"/>
      <c r="D26" s="15"/>
      <c r="E26" s="15"/>
      <c r="F26" s="15"/>
      <c r="G26" s="9"/>
      <c r="H26" s="9"/>
      <c r="I26" s="9"/>
      <c r="J26" s="9"/>
      <c r="K26" s="9"/>
    </row>
    <row r="27" spans="1:6" ht="13.5" customHeight="1">
      <c r="A27" s="1" t="s">
        <v>41</v>
      </c>
      <c r="D27" s="2"/>
      <c r="E27" s="2"/>
      <c r="F27" s="2"/>
    </row>
    <row r="28" spans="1:6" ht="16.5" customHeight="1">
      <c r="A28" s="39"/>
      <c r="B28" s="39"/>
      <c r="C28" s="39"/>
      <c r="D28" s="39"/>
      <c r="E28" s="39"/>
      <c r="F28" s="39"/>
    </row>
    <row r="29" spans="1:16" ht="16.5" customHeight="1">
      <c r="A29" s="33" t="s">
        <v>32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4" ht="12" customHeight="1">
      <c r="A30" s="34" t="s">
        <v>0</v>
      </c>
      <c r="B30" s="3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6" ht="19.5" customHeight="1">
      <c r="A31" s="38" t="s">
        <v>1</v>
      </c>
      <c r="B31" s="29" t="s">
        <v>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1"/>
    </row>
    <row r="32" spans="1:16" ht="19.5" customHeight="1">
      <c r="A32" s="38"/>
      <c r="B32" s="29" t="s">
        <v>3</v>
      </c>
      <c r="C32" s="29" t="s">
        <v>4</v>
      </c>
      <c r="D32" s="29"/>
      <c r="E32" s="29"/>
      <c r="F32" s="29"/>
      <c r="G32" s="29"/>
      <c r="H32" s="29"/>
      <c r="I32" s="29"/>
      <c r="J32" s="29"/>
      <c r="K32" s="29" t="s">
        <v>24</v>
      </c>
      <c r="L32" s="29" t="s">
        <v>25</v>
      </c>
      <c r="M32" s="30" t="s">
        <v>40</v>
      </c>
      <c r="N32" s="30"/>
      <c r="O32" s="29" t="s">
        <v>5</v>
      </c>
      <c r="P32" s="31"/>
    </row>
    <row r="33" spans="1:16" ht="19.5" customHeight="1">
      <c r="A33" s="38"/>
      <c r="B33" s="29"/>
      <c r="C33" s="29" t="s">
        <v>3</v>
      </c>
      <c r="D33" s="12"/>
      <c r="E33" s="38" t="s">
        <v>6</v>
      </c>
      <c r="F33" s="29"/>
      <c r="G33" s="29"/>
      <c r="H33" s="29"/>
      <c r="I33" s="29"/>
      <c r="J33" s="29" t="s">
        <v>26</v>
      </c>
      <c r="K33" s="29"/>
      <c r="L33" s="29"/>
      <c r="M33" s="30"/>
      <c r="N33" s="30"/>
      <c r="O33" s="29"/>
      <c r="P33" s="31"/>
    </row>
    <row r="34" spans="1:16" ht="19.5" customHeight="1">
      <c r="A34" s="38"/>
      <c r="B34" s="29"/>
      <c r="C34" s="29"/>
      <c r="D34" s="29" t="s">
        <v>3</v>
      </c>
      <c r="E34" s="29" t="s">
        <v>27</v>
      </c>
      <c r="F34" s="29"/>
      <c r="G34" s="29"/>
      <c r="H34" s="29" t="s">
        <v>28</v>
      </c>
      <c r="I34" s="29" t="s">
        <v>29</v>
      </c>
      <c r="J34" s="29"/>
      <c r="K34" s="29"/>
      <c r="L34" s="29"/>
      <c r="M34" s="29" t="s">
        <v>11</v>
      </c>
      <c r="N34" s="29" t="s">
        <v>30</v>
      </c>
      <c r="O34" s="29" t="s">
        <v>11</v>
      </c>
      <c r="P34" s="31" t="s">
        <v>30</v>
      </c>
    </row>
    <row r="35" spans="1:16" ht="19.5" customHeight="1">
      <c r="A35" s="38"/>
      <c r="B35" s="29"/>
      <c r="C35" s="29"/>
      <c r="D35" s="29"/>
      <c r="E35" s="11" t="s">
        <v>3</v>
      </c>
      <c r="F35" s="11" t="s">
        <v>12</v>
      </c>
      <c r="G35" s="11" t="s">
        <v>13</v>
      </c>
      <c r="H35" s="29"/>
      <c r="I35" s="29"/>
      <c r="J35" s="29"/>
      <c r="K35" s="29"/>
      <c r="L35" s="29"/>
      <c r="M35" s="29"/>
      <c r="N35" s="29"/>
      <c r="O35" s="29"/>
      <c r="P35" s="31"/>
    </row>
    <row r="36" spans="1:16" ht="15.75" customHeight="1">
      <c r="A36" s="16" t="s">
        <v>36</v>
      </c>
      <c r="B36" s="20">
        <v>887</v>
      </c>
      <c r="C36" s="20">
        <v>381</v>
      </c>
      <c r="D36" s="20">
        <v>320</v>
      </c>
      <c r="E36" s="20">
        <v>166</v>
      </c>
      <c r="F36" s="20">
        <v>151</v>
      </c>
      <c r="G36" s="20">
        <v>15</v>
      </c>
      <c r="H36" s="20">
        <v>49</v>
      </c>
      <c r="I36" s="20">
        <v>105</v>
      </c>
      <c r="J36" s="20">
        <v>61</v>
      </c>
      <c r="K36" s="20">
        <v>456</v>
      </c>
      <c r="L36" s="20">
        <v>50</v>
      </c>
      <c r="M36" s="20">
        <v>22</v>
      </c>
      <c r="N36" s="20">
        <v>20</v>
      </c>
      <c r="O36" s="20">
        <v>87</v>
      </c>
      <c r="P36" s="20">
        <v>17</v>
      </c>
    </row>
    <row r="37" spans="1:16" ht="15.75" customHeight="1">
      <c r="A37" s="17" t="s">
        <v>35</v>
      </c>
      <c r="B37" s="20">
        <v>717</v>
      </c>
      <c r="C37" s="20">
        <v>312</v>
      </c>
      <c r="D37" s="20">
        <v>258</v>
      </c>
      <c r="E37" s="20">
        <v>141</v>
      </c>
      <c r="F37" s="20">
        <v>125</v>
      </c>
      <c r="G37" s="20">
        <v>16</v>
      </c>
      <c r="H37" s="20">
        <v>48</v>
      </c>
      <c r="I37" s="20">
        <v>69</v>
      </c>
      <c r="J37" s="20">
        <v>54</v>
      </c>
      <c r="K37" s="20">
        <v>380</v>
      </c>
      <c r="L37" s="20">
        <v>25</v>
      </c>
      <c r="M37" s="20">
        <v>14</v>
      </c>
      <c r="N37" s="20">
        <v>2</v>
      </c>
      <c r="O37" s="20">
        <v>66</v>
      </c>
      <c r="P37" s="20">
        <v>12</v>
      </c>
    </row>
    <row r="38" spans="1:16" ht="15.75" customHeight="1">
      <c r="A38" s="17" t="s">
        <v>37</v>
      </c>
      <c r="B38" s="20">
        <v>654</v>
      </c>
      <c r="C38" s="20">
        <v>250</v>
      </c>
      <c r="D38" s="20">
        <v>200</v>
      </c>
      <c r="E38" s="20">
        <v>110</v>
      </c>
      <c r="F38" s="20">
        <v>100</v>
      </c>
      <c r="G38" s="20">
        <v>10</v>
      </c>
      <c r="H38" s="20">
        <v>46</v>
      </c>
      <c r="I38" s="20">
        <v>44</v>
      </c>
      <c r="J38" s="20">
        <v>50</v>
      </c>
      <c r="K38" s="20">
        <v>387</v>
      </c>
      <c r="L38" s="20">
        <v>17</v>
      </c>
      <c r="M38" s="20">
        <v>7</v>
      </c>
      <c r="N38" s="20">
        <v>5</v>
      </c>
      <c r="O38" s="20">
        <v>57</v>
      </c>
      <c r="P38" s="20">
        <v>12</v>
      </c>
    </row>
    <row r="39" spans="1:16" ht="15.75" customHeight="1">
      <c r="A39" s="17" t="s">
        <v>38</v>
      </c>
      <c r="B39" s="20">
        <v>649</v>
      </c>
      <c r="C39" s="20">
        <v>231</v>
      </c>
      <c r="D39" s="20">
        <v>184</v>
      </c>
      <c r="E39" s="20">
        <v>96</v>
      </c>
      <c r="F39" s="20">
        <v>91</v>
      </c>
      <c r="G39" s="20">
        <v>5</v>
      </c>
      <c r="H39" s="20">
        <v>39</v>
      </c>
      <c r="I39" s="20">
        <v>49</v>
      </c>
      <c r="J39" s="20">
        <v>47</v>
      </c>
      <c r="K39" s="20">
        <v>356</v>
      </c>
      <c r="L39" s="20">
        <v>62</v>
      </c>
      <c r="M39" s="20">
        <v>12</v>
      </c>
      <c r="N39" s="20">
        <v>0</v>
      </c>
      <c r="O39" s="20">
        <v>47</v>
      </c>
      <c r="P39" s="20">
        <v>3</v>
      </c>
    </row>
    <row r="40" spans="1:16" ht="15.75" customHeight="1">
      <c r="A40" s="1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5.75" customHeight="1">
      <c r="A41" s="18" t="s">
        <v>39</v>
      </c>
      <c r="B41" s="21">
        <f aca="true" t="shared" si="4" ref="B41:P41">SUM(B42:B52)</f>
        <v>558</v>
      </c>
      <c r="C41" s="21">
        <f t="shared" si="4"/>
        <v>216</v>
      </c>
      <c r="D41" s="21">
        <f t="shared" si="4"/>
        <v>173</v>
      </c>
      <c r="E41" s="21">
        <f t="shared" si="4"/>
        <v>78</v>
      </c>
      <c r="F41" s="21">
        <f t="shared" si="4"/>
        <v>74</v>
      </c>
      <c r="G41" s="21">
        <f t="shared" si="4"/>
        <v>4</v>
      </c>
      <c r="H41" s="21">
        <f t="shared" si="4"/>
        <v>44</v>
      </c>
      <c r="I41" s="21">
        <f t="shared" si="4"/>
        <v>51</v>
      </c>
      <c r="J41" s="21">
        <f t="shared" si="4"/>
        <v>43</v>
      </c>
      <c r="K41" s="21">
        <f t="shared" si="4"/>
        <v>277</v>
      </c>
      <c r="L41" s="21">
        <f t="shared" si="4"/>
        <v>65</v>
      </c>
      <c r="M41" s="21">
        <f t="shared" si="4"/>
        <v>2</v>
      </c>
      <c r="N41" s="21">
        <f t="shared" si="4"/>
        <v>0</v>
      </c>
      <c r="O41" s="21">
        <f t="shared" si="4"/>
        <v>1</v>
      </c>
      <c r="P41" s="21">
        <f t="shared" si="4"/>
        <v>2</v>
      </c>
    </row>
    <row r="42" spans="1:16" ht="15.75" customHeight="1">
      <c r="A42" s="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5.75" customHeight="1">
      <c r="A43" s="25" t="s">
        <v>14</v>
      </c>
      <c r="B43" s="20">
        <f>+C43+K43+L43</f>
        <v>3</v>
      </c>
      <c r="C43" s="20">
        <f>+D43+J43</f>
        <v>2</v>
      </c>
      <c r="D43" s="20">
        <f>+E43+H43+I43</f>
        <v>0</v>
      </c>
      <c r="E43" s="20">
        <f>+F43+G43</f>
        <v>0</v>
      </c>
      <c r="F43" s="20">
        <v>0</v>
      </c>
      <c r="G43" s="20">
        <v>0</v>
      </c>
      <c r="H43" s="20">
        <v>0</v>
      </c>
      <c r="I43" s="20">
        <v>0</v>
      </c>
      <c r="J43" s="20">
        <v>2</v>
      </c>
      <c r="K43" s="20">
        <v>0</v>
      </c>
      <c r="L43" s="20">
        <v>1</v>
      </c>
      <c r="M43" s="20">
        <v>0</v>
      </c>
      <c r="N43" s="20">
        <v>0</v>
      </c>
      <c r="O43" s="20">
        <v>0</v>
      </c>
      <c r="P43" s="20">
        <v>0</v>
      </c>
    </row>
    <row r="44" spans="1:16" ht="15.75" customHeight="1">
      <c r="A44" s="25" t="s">
        <v>15</v>
      </c>
      <c r="B44" s="20">
        <f aca="true" t="shared" si="5" ref="B44:B52">+C44+K44+L44</f>
        <v>0</v>
      </c>
      <c r="C44" s="20">
        <f aca="true" t="shared" si="6" ref="C44:C52">+D44+J44</f>
        <v>0</v>
      </c>
      <c r="D44" s="20">
        <f aca="true" t="shared" si="7" ref="D44:D52">+E44+H44+I44</f>
        <v>0</v>
      </c>
      <c r="E44" s="20">
        <f aca="true" t="shared" si="8" ref="E44:E52">+F44+G44</f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</row>
    <row r="45" spans="1:16" ht="15.75" customHeight="1">
      <c r="A45" s="25" t="s">
        <v>16</v>
      </c>
      <c r="B45" s="20">
        <f t="shared" si="5"/>
        <v>0</v>
      </c>
      <c r="C45" s="20">
        <f t="shared" si="6"/>
        <v>0</v>
      </c>
      <c r="D45" s="20">
        <f t="shared" si="7"/>
        <v>0</v>
      </c>
      <c r="E45" s="20">
        <f t="shared" si="8"/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</row>
    <row r="46" spans="1:16" ht="15.75" customHeight="1">
      <c r="A46" s="25" t="s">
        <v>17</v>
      </c>
      <c r="B46" s="20">
        <f t="shared" si="5"/>
        <v>8</v>
      </c>
      <c r="C46" s="20">
        <f t="shared" si="6"/>
        <v>2</v>
      </c>
      <c r="D46" s="20">
        <f t="shared" si="7"/>
        <v>2</v>
      </c>
      <c r="E46" s="20">
        <f t="shared" si="8"/>
        <v>2</v>
      </c>
      <c r="F46" s="20">
        <v>2</v>
      </c>
      <c r="G46" s="20">
        <v>0</v>
      </c>
      <c r="H46" s="20">
        <v>0</v>
      </c>
      <c r="I46" s="20">
        <v>0</v>
      </c>
      <c r="J46" s="20">
        <v>0</v>
      </c>
      <c r="K46" s="20">
        <v>3</v>
      </c>
      <c r="L46" s="20">
        <v>3</v>
      </c>
      <c r="M46" s="20">
        <v>0</v>
      </c>
      <c r="N46" s="20">
        <v>0</v>
      </c>
      <c r="O46" s="20">
        <v>0</v>
      </c>
      <c r="P46" s="20">
        <v>0</v>
      </c>
    </row>
    <row r="47" spans="1:16" ht="15.75" customHeight="1">
      <c r="A47" s="25" t="s">
        <v>18</v>
      </c>
      <c r="B47" s="20">
        <f t="shared" si="5"/>
        <v>34</v>
      </c>
      <c r="C47" s="20">
        <f t="shared" si="6"/>
        <v>12</v>
      </c>
      <c r="D47" s="20">
        <f t="shared" si="7"/>
        <v>10</v>
      </c>
      <c r="E47" s="20">
        <f t="shared" si="8"/>
        <v>6</v>
      </c>
      <c r="F47" s="20">
        <v>6</v>
      </c>
      <c r="G47" s="20">
        <v>0</v>
      </c>
      <c r="H47" s="20">
        <v>1</v>
      </c>
      <c r="I47" s="20">
        <v>3</v>
      </c>
      <c r="J47" s="20">
        <v>2</v>
      </c>
      <c r="K47" s="20">
        <v>16</v>
      </c>
      <c r="L47" s="20">
        <v>6</v>
      </c>
      <c r="M47" s="20">
        <v>2</v>
      </c>
      <c r="N47" s="20">
        <v>0</v>
      </c>
      <c r="O47" s="20">
        <v>0</v>
      </c>
      <c r="P47" s="20">
        <v>0</v>
      </c>
    </row>
    <row r="48" spans="1:16" ht="15.75" customHeight="1">
      <c r="A48" s="25" t="s">
        <v>19</v>
      </c>
      <c r="B48" s="20">
        <f t="shared" si="5"/>
        <v>26</v>
      </c>
      <c r="C48" s="20">
        <f t="shared" si="6"/>
        <v>12</v>
      </c>
      <c r="D48" s="20">
        <f t="shared" si="7"/>
        <v>10</v>
      </c>
      <c r="E48" s="20">
        <f t="shared" si="8"/>
        <v>2</v>
      </c>
      <c r="F48" s="20">
        <v>2</v>
      </c>
      <c r="G48" s="20">
        <v>0</v>
      </c>
      <c r="H48" s="20">
        <v>3</v>
      </c>
      <c r="I48" s="20">
        <v>5</v>
      </c>
      <c r="J48" s="20">
        <v>2</v>
      </c>
      <c r="K48" s="20">
        <v>9</v>
      </c>
      <c r="L48" s="20">
        <v>5</v>
      </c>
      <c r="M48" s="20">
        <v>0</v>
      </c>
      <c r="N48" s="20">
        <v>0</v>
      </c>
      <c r="O48" s="20">
        <v>0</v>
      </c>
      <c r="P48" s="20">
        <v>0</v>
      </c>
    </row>
    <row r="49" spans="1:16" ht="15.75" customHeight="1">
      <c r="A49" s="25" t="s">
        <v>20</v>
      </c>
      <c r="B49" s="20">
        <f t="shared" si="5"/>
        <v>40</v>
      </c>
      <c r="C49" s="20">
        <f t="shared" si="6"/>
        <v>16</v>
      </c>
      <c r="D49" s="20">
        <f t="shared" si="7"/>
        <v>14</v>
      </c>
      <c r="E49" s="20">
        <f t="shared" si="8"/>
        <v>6</v>
      </c>
      <c r="F49" s="20">
        <v>6</v>
      </c>
      <c r="G49" s="20">
        <v>0</v>
      </c>
      <c r="H49" s="20">
        <v>2</v>
      </c>
      <c r="I49" s="20">
        <v>6</v>
      </c>
      <c r="J49" s="20">
        <v>2</v>
      </c>
      <c r="K49" s="20">
        <v>17</v>
      </c>
      <c r="L49" s="20">
        <v>7</v>
      </c>
      <c r="M49" s="20">
        <v>0</v>
      </c>
      <c r="N49" s="20">
        <v>0</v>
      </c>
      <c r="O49" s="20">
        <v>0</v>
      </c>
      <c r="P49" s="20">
        <v>0</v>
      </c>
    </row>
    <row r="50" spans="1:16" ht="15.75" customHeight="1">
      <c r="A50" s="25" t="s">
        <v>21</v>
      </c>
      <c r="B50" s="20">
        <f t="shared" si="5"/>
        <v>57</v>
      </c>
      <c r="C50" s="20">
        <f t="shared" si="6"/>
        <v>17</v>
      </c>
      <c r="D50" s="20">
        <f t="shared" si="7"/>
        <v>13</v>
      </c>
      <c r="E50" s="20">
        <f t="shared" si="8"/>
        <v>6</v>
      </c>
      <c r="F50" s="20">
        <v>6</v>
      </c>
      <c r="G50" s="20">
        <v>0</v>
      </c>
      <c r="H50" s="20">
        <v>3</v>
      </c>
      <c r="I50" s="20">
        <v>4</v>
      </c>
      <c r="J50" s="20">
        <v>4</v>
      </c>
      <c r="K50" s="20">
        <v>29</v>
      </c>
      <c r="L50" s="20">
        <v>11</v>
      </c>
      <c r="M50" s="20">
        <v>0</v>
      </c>
      <c r="N50" s="20">
        <v>0</v>
      </c>
      <c r="O50" s="20">
        <v>0</v>
      </c>
      <c r="P50" s="20">
        <v>0</v>
      </c>
    </row>
    <row r="51" spans="1:16" ht="15.75" customHeight="1">
      <c r="A51" s="25" t="s">
        <v>22</v>
      </c>
      <c r="B51" s="20">
        <f t="shared" si="5"/>
        <v>89</v>
      </c>
      <c r="C51" s="20">
        <f t="shared" si="6"/>
        <v>40</v>
      </c>
      <c r="D51" s="20">
        <f t="shared" si="7"/>
        <v>30</v>
      </c>
      <c r="E51" s="20">
        <f t="shared" si="8"/>
        <v>15</v>
      </c>
      <c r="F51" s="20">
        <v>15</v>
      </c>
      <c r="G51" s="20">
        <v>0</v>
      </c>
      <c r="H51" s="20">
        <v>10</v>
      </c>
      <c r="I51" s="20">
        <v>5</v>
      </c>
      <c r="J51" s="20">
        <v>10</v>
      </c>
      <c r="K51" s="20">
        <v>40</v>
      </c>
      <c r="L51" s="20">
        <v>9</v>
      </c>
      <c r="M51" s="20">
        <v>0</v>
      </c>
      <c r="N51" s="20">
        <v>0</v>
      </c>
      <c r="O51" s="20">
        <v>1</v>
      </c>
      <c r="P51" s="20">
        <v>1</v>
      </c>
    </row>
    <row r="52" spans="1:16" ht="15.75" customHeight="1">
      <c r="A52" s="26" t="s">
        <v>33</v>
      </c>
      <c r="B52" s="28">
        <f t="shared" si="5"/>
        <v>301</v>
      </c>
      <c r="C52" s="27">
        <f t="shared" si="6"/>
        <v>115</v>
      </c>
      <c r="D52" s="27">
        <f t="shared" si="7"/>
        <v>94</v>
      </c>
      <c r="E52" s="27">
        <f t="shared" si="8"/>
        <v>41</v>
      </c>
      <c r="F52" s="27">
        <v>37</v>
      </c>
      <c r="G52" s="27">
        <v>4</v>
      </c>
      <c r="H52" s="27">
        <v>25</v>
      </c>
      <c r="I52" s="27">
        <v>28</v>
      </c>
      <c r="J52" s="27">
        <v>21</v>
      </c>
      <c r="K52" s="27">
        <v>163</v>
      </c>
      <c r="L52" s="27">
        <v>23</v>
      </c>
      <c r="M52" s="27">
        <v>0</v>
      </c>
      <c r="N52" s="27">
        <v>0</v>
      </c>
      <c r="O52" s="27">
        <v>0</v>
      </c>
      <c r="P52" s="27">
        <v>1</v>
      </c>
    </row>
    <row r="53" spans="1:6" ht="15.75" customHeight="1">
      <c r="A53" s="2" t="s">
        <v>23</v>
      </c>
      <c r="D53" s="2"/>
      <c r="E53" s="2"/>
      <c r="F53" s="2"/>
    </row>
    <row r="54" spans="1:8" ht="14.25" customHeight="1">
      <c r="A54" s="1" t="s">
        <v>41</v>
      </c>
      <c r="F54" s="2"/>
      <c r="G54" s="2"/>
      <c r="H54" s="2"/>
    </row>
    <row r="55" spans="1:6" ht="19.5" customHeight="1">
      <c r="A55" s="39"/>
      <c r="B55" s="39"/>
      <c r="C55" s="39"/>
      <c r="D55" s="39"/>
      <c r="E55" s="39"/>
      <c r="F55" s="39"/>
    </row>
    <row r="56" spans="1:6" ht="14.25" customHeight="1">
      <c r="A56" s="22"/>
      <c r="B56" s="23"/>
      <c r="C56" s="23"/>
      <c r="D56" s="23"/>
      <c r="E56" s="23"/>
      <c r="F56" s="23"/>
    </row>
    <row r="57" ht="12" customHeight="1">
      <c r="A57" s="2"/>
    </row>
    <row r="58" ht="12" customHeight="1">
      <c r="A58" s="2"/>
    </row>
    <row r="59" ht="12" customHeight="1">
      <c r="A59" s="2"/>
    </row>
    <row r="60" ht="12" customHeight="1">
      <c r="A60" s="2"/>
    </row>
    <row r="61" ht="12" customHeight="1">
      <c r="A61" s="2"/>
    </row>
    <row r="62" ht="12" customHeight="1">
      <c r="A62" s="2"/>
    </row>
    <row r="63" ht="12" customHeight="1">
      <c r="A63" s="2"/>
    </row>
  </sheetData>
  <mergeCells count="40">
    <mergeCell ref="A30:B30"/>
    <mergeCell ref="A31:A35"/>
    <mergeCell ref="B31:P31"/>
    <mergeCell ref="K5:K6"/>
    <mergeCell ref="I6:I8"/>
    <mergeCell ref="D7:F7"/>
    <mergeCell ref="L32:L35"/>
    <mergeCell ref="C33:C35"/>
    <mergeCell ref="E33:I33"/>
    <mergeCell ref="J33:J35"/>
    <mergeCell ref="A55:F55"/>
    <mergeCell ref="A28:F28"/>
    <mergeCell ref="G7:G8"/>
    <mergeCell ref="H7:H8"/>
    <mergeCell ref="C6:C8"/>
    <mergeCell ref="D6:H6"/>
    <mergeCell ref="A29:P29"/>
    <mergeCell ref="B32:B35"/>
    <mergeCell ref="C32:J32"/>
    <mergeCell ref="K32:K35"/>
    <mergeCell ref="A1:M1"/>
    <mergeCell ref="J7:J8"/>
    <mergeCell ref="K7:K8"/>
    <mergeCell ref="A2:K2"/>
    <mergeCell ref="A3:B3"/>
    <mergeCell ref="A4:A8"/>
    <mergeCell ref="B4:K4"/>
    <mergeCell ref="B5:B8"/>
    <mergeCell ref="C5:I5"/>
    <mergeCell ref="J5:J6"/>
    <mergeCell ref="D34:D35"/>
    <mergeCell ref="E34:G34"/>
    <mergeCell ref="H34:H35"/>
    <mergeCell ref="I34:I35"/>
    <mergeCell ref="M34:M35"/>
    <mergeCell ref="N34:N35"/>
    <mergeCell ref="M32:N33"/>
    <mergeCell ref="O34:O35"/>
    <mergeCell ref="O32:P33"/>
    <mergeCell ref="P34:P35"/>
  </mergeCells>
  <printOptions/>
  <pageMargins left="0.52" right="0.21" top="0.1968503937007874" bottom="0.3937007874015748" header="0.5118110236220472" footer="0.5118110236220472"/>
  <pageSetup horizontalDpi="400" verticalDpi="4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2007-03-03T06:30:01Z</cp:lastPrinted>
  <dcterms:created xsi:type="dcterms:W3CDTF">2002-02-04T07:48:31Z</dcterms:created>
  <dcterms:modified xsi:type="dcterms:W3CDTF">2007-06-25T07:25:35Z</dcterms:modified>
  <cp:category/>
  <cp:version/>
  <cp:contentType/>
  <cp:contentStatus/>
</cp:coreProperties>
</file>