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4955" windowHeight="9000" activeTab="0"/>
  </bookViews>
  <sheets>
    <sheet name="267" sheetId="1" r:id="rId1"/>
  </sheets>
  <definedNames>
    <definedName name="_xlnm.Print_Area" localSheetId="0">'267'!$A$1:$R$32</definedName>
  </definedNames>
  <calcPr fullCalcOnLoad="1"/>
</workbook>
</file>

<file path=xl/sharedStrings.xml><?xml version="1.0" encoding="utf-8"?>
<sst xmlns="http://schemas.openxmlformats.org/spreadsheetml/2006/main" count="46" uniqueCount="45">
  <si>
    <t>(単位  人､千円)</t>
  </si>
  <si>
    <t>利　用　交　通　機　関　別　観　光　客　数</t>
  </si>
  <si>
    <t>消　　費　　額</t>
  </si>
  <si>
    <t>総  数</t>
  </si>
  <si>
    <t>構成比</t>
  </si>
  <si>
    <t>列  車</t>
  </si>
  <si>
    <t>バ  ス</t>
  </si>
  <si>
    <t>自家用車</t>
  </si>
  <si>
    <t>船  舶</t>
  </si>
  <si>
    <t>その他</t>
  </si>
  <si>
    <t>番号</t>
  </si>
  <si>
    <t xml:space="preserve">  (%)</t>
  </si>
  <si>
    <t>総  額</t>
  </si>
  <si>
    <t>(%)</t>
  </si>
  <si>
    <t>宿泊費</t>
  </si>
  <si>
    <t>飲食費</t>
  </si>
  <si>
    <t>参観費</t>
  </si>
  <si>
    <t>土産品費</t>
  </si>
  <si>
    <t>慰楽費</t>
  </si>
  <si>
    <t>交通費</t>
  </si>
  <si>
    <t>(年)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</si>
  <si>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</si>
  <si>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</si>
  <si>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</si>
  <si>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</si>
  <si>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</si>
  <si>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</si>
  <si>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</si>
  <si>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</si>
  <si>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</si>
  <si>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</si>
  <si>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</si>
  <si>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</si>
  <si>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</si>
  <si>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</si>
  <si>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</si>
  <si>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標示</t>
  </si>
  <si>
    <t>平成  13  年　</t>
  </si>
  <si>
    <t>豊後大野市</t>
  </si>
  <si>
    <t>由布市</t>
  </si>
  <si>
    <t>国東市</t>
  </si>
  <si>
    <t>年次および市町村</t>
  </si>
  <si>
    <t>資料：県観光・地域振興局「観光動態調査」</t>
  </si>
  <si>
    <t xml:space="preserve">  注）合併後の市町村で集計、表示している。</t>
  </si>
  <si>
    <t xml:space="preserve">     　267．交　 通 　機 　関 　別 　観 　光      　客　 数 　お　 よ 　び 　消 　費 　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</si>
</sst>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  <numFmt numFmtId="192" formatCode="0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13" fillId="0" borderId="0">
      <alignment/>
      <protection/>
    </xf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38" fontId="6" fillId="0" borderId="0" xfId="16" applyFont="1" applyAlignment="1">
      <alignment/>
    </xf>
    <xf numFmtId="0" fontId="7" fillId="0" borderId="0" xfId="0" applyFont="1" applyAlignment="1">
      <alignment/>
    </xf>
    <xf numFmtId="38" fontId="4" fillId="0" borderId="1" xfId="16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 horizontal="center"/>
    </xf>
    <xf numFmtId="0" fontId="4" fillId="0" borderId="3" xfId="0" applyFont="1" applyBorder="1" applyAlignment="1">
      <alignment horizontal="distributed"/>
    </xf>
    <xf numFmtId="179" fontId="4" fillId="0" borderId="0" xfId="16" applyNumberFormat="1" applyFont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180" fontId="4" fillId="0" borderId="0" xfId="16" applyNumberFormat="1" applyFont="1" applyAlignment="1" applyProtection="1">
      <alignment/>
      <protection/>
    </xf>
    <xf numFmtId="0" fontId="4" fillId="0" borderId="2" xfId="0" applyFont="1" applyBorder="1" applyAlignment="1" applyProtection="1" quotePrefix="1">
      <alignment horizontal="center"/>
      <protection/>
    </xf>
    <xf numFmtId="41" fontId="4" fillId="0" borderId="0" xfId="16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41" fontId="10" fillId="0" borderId="2" xfId="16" applyNumberFormat="1" applyFont="1" applyBorder="1" applyAlignment="1">
      <alignment/>
    </xf>
    <xf numFmtId="179" fontId="10" fillId="0" borderId="0" xfId="16" applyNumberFormat="1" applyFont="1" applyAlignment="1" applyProtection="1">
      <alignment/>
      <protection/>
    </xf>
    <xf numFmtId="41" fontId="10" fillId="0" borderId="0" xfId="16" applyNumberFormat="1" applyFont="1" applyAlignment="1">
      <alignment/>
    </xf>
    <xf numFmtId="180" fontId="10" fillId="0" borderId="0" xfId="16" applyNumberFormat="1" applyFont="1" applyAlignment="1" applyProtection="1">
      <alignment/>
      <protection/>
    </xf>
    <xf numFmtId="0" fontId="10" fillId="0" borderId="2" xfId="0" applyFont="1" applyBorder="1" applyAlignment="1">
      <alignment horizontal="center"/>
    </xf>
    <xf numFmtId="41" fontId="4" fillId="0" borderId="0" xfId="16" applyNumberFormat="1" applyFont="1" applyAlignment="1" applyProtection="1">
      <alignment horizontal="right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37" fontId="11" fillId="0" borderId="3" xfId="0" applyNumberFormat="1" applyFont="1" applyBorder="1" applyAlignment="1" applyProtection="1">
      <alignment horizontal="distributed"/>
      <protection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41" fontId="10" fillId="0" borderId="0" xfId="16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12" fillId="0" borderId="4" xfId="0" applyFont="1" applyBorder="1" applyAlignment="1">
      <alignment/>
    </xf>
    <xf numFmtId="41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191" fontId="4" fillId="0" borderId="0" xfId="0" applyNumberFormat="1" applyFont="1" applyFill="1" applyBorder="1" applyAlignment="1">
      <alignment/>
    </xf>
    <xf numFmtId="190" fontId="10" fillId="0" borderId="0" xfId="0" applyNumberFormat="1" applyFont="1" applyAlignment="1" applyProtection="1">
      <alignment/>
      <protection/>
    </xf>
    <xf numFmtId="41" fontId="11" fillId="0" borderId="0" xfId="21" applyNumberFormat="1" applyFont="1" applyBorder="1" applyAlignment="1" applyProtection="1">
      <alignment vertical="center"/>
      <protection locked="0"/>
    </xf>
    <xf numFmtId="191" fontId="4" fillId="0" borderId="4" xfId="0" applyNumberFormat="1" applyFont="1" applyFill="1" applyBorder="1" applyAlignment="1">
      <alignment/>
    </xf>
    <xf numFmtId="41" fontId="11" fillId="0" borderId="4" xfId="21" applyNumberFormat="1" applyFont="1" applyBorder="1" applyAlignment="1" applyProtection="1">
      <alignment vertical="center"/>
      <protection locked="0"/>
    </xf>
    <xf numFmtId="38" fontId="13" fillId="0" borderId="0" xfId="16" applyFont="1" applyAlignment="1" applyProtection="1">
      <alignment horizontal="left"/>
      <protection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 quotePrefix="1">
      <alignment horizontal="distributed"/>
    </xf>
    <xf numFmtId="0" fontId="4" fillId="0" borderId="6" xfId="0" applyFont="1" applyBorder="1" applyAlignment="1">
      <alignment horizontal="distributed"/>
    </xf>
    <xf numFmtId="41" fontId="4" fillId="0" borderId="4" xfId="16" applyNumberFormat="1" applyFont="1" applyBorder="1" applyAlignment="1" applyProtection="1">
      <alignment/>
      <protection/>
    </xf>
    <xf numFmtId="41" fontId="4" fillId="0" borderId="0" xfId="16" applyNumberFormat="1" applyFont="1" applyFill="1" applyAlignment="1" applyProtection="1">
      <alignment horizontal="right"/>
      <protection/>
    </xf>
    <xf numFmtId="0" fontId="8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38" fontId="4" fillId="0" borderId="2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horizontal="center" vertical="center"/>
      <protection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7" fontId="11" fillId="0" borderId="0" xfId="0" applyNumberFormat="1" applyFont="1" applyFill="1" applyBorder="1" applyAlignment="1" applyProtection="1">
      <alignment/>
      <protection/>
    </xf>
    <xf numFmtId="41" fontId="4" fillId="0" borderId="4" xfId="16" applyNumberFormat="1" applyFont="1" applyFill="1" applyBorder="1" applyAlignment="1" applyProtection="1">
      <alignment horizontal="right"/>
      <protection/>
    </xf>
    <xf numFmtId="38" fontId="4" fillId="0" borderId="7" xfId="16" applyFont="1" applyBorder="1" applyAlignment="1" applyProtection="1">
      <alignment horizontal="center" vertical="center"/>
      <protection/>
    </xf>
    <xf numFmtId="38" fontId="4" fillId="0" borderId="8" xfId="16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 quotePrefix="1">
      <alignment horizontal="distributed"/>
    </xf>
    <xf numFmtId="38" fontId="4" fillId="0" borderId="9" xfId="16" applyFont="1" applyBorder="1" applyAlignment="1" applyProtection="1">
      <alignment horizontal="center" vertical="center"/>
      <protection/>
    </xf>
    <xf numFmtId="38" fontId="4" fillId="0" borderId="10" xfId="16" applyFont="1" applyBorder="1" applyAlignment="1" applyProtection="1">
      <alignment horizontal="center" vertical="center"/>
      <protection/>
    </xf>
    <xf numFmtId="38" fontId="4" fillId="0" borderId="11" xfId="16" applyFont="1" applyBorder="1" applyAlignment="1" applyProtection="1">
      <alignment horizontal="center" vertical="center"/>
      <protection/>
    </xf>
    <xf numFmtId="38" fontId="4" fillId="0" borderId="7" xfId="16" applyFont="1" applyFill="1" applyBorder="1" applyAlignment="1" applyProtection="1">
      <alignment horizontal="center" vertical="center"/>
      <protection/>
    </xf>
    <xf numFmtId="38" fontId="4" fillId="0" borderId="8" xfId="16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distributed"/>
    </xf>
    <xf numFmtId="0" fontId="10" fillId="0" borderId="3" xfId="0" applyFont="1" applyBorder="1" applyAlignment="1" quotePrefix="1">
      <alignment horizontal="distributed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⑪利用交通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SheetLayoutView="100" workbookViewId="0" topLeftCell="A1">
      <selection activeCell="J52" sqref="J52"/>
    </sheetView>
  </sheetViews>
  <sheetFormatPr defaultColWidth="9.00390625" defaultRowHeight="13.5"/>
  <cols>
    <col min="1" max="1" width="3.00390625" style="0" customWidth="1"/>
    <col min="2" max="2" width="16.50390625" style="0" customWidth="1"/>
    <col min="3" max="3" width="13.75390625" style="0" customWidth="1"/>
    <col min="4" max="4" width="6.625" style="0" customWidth="1"/>
    <col min="5" max="5" width="12.625" style="0" customWidth="1"/>
    <col min="6" max="6" width="12.00390625" style="0" customWidth="1"/>
    <col min="7" max="7" width="12.625" style="0" customWidth="1"/>
    <col min="8" max="9" width="11.50390625" style="0" customWidth="1"/>
    <col min="10" max="10" width="14.125" style="0" customWidth="1"/>
    <col min="11" max="11" width="7.00390625" style="0" bestFit="1" customWidth="1"/>
    <col min="12" max="17" width="12.625" style="0" customWidth="1"/>
    <col min="18" max="18" width="3.875" style="0" customWidth="1"/>
  </cols>
  <sheetData>
    <row r="1" spans="1:18" s="3" customFormat="1" ht="17.25">
      <c r="A1"/>
      <c r="B1" s="1"/>
      <c r="C1" s="2"/>
      <c r="D1"/>
      <c r="E1" s="38" t="s">
        <v>44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thickBot="1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45" customFormat="1" ht="14.25" thickTop="1">
      <c r="A3" s="63" t="s">
        <v>41</v>
      </c>
      <c r="B3" s="64"/>
      <c r="C3" s="56" t="s">
        <v>1</v>
      </c>
      <c r="D3" s="57"/>
      <c r="E3" s="57"/>
      <c r="F3" s="57"/>
      <c r="G3" s="57"/>
      <c r="H3" s="57"/>
      <c r="I3" s="58"/>
      <c r="J3" s="56" t="s">
        <v>2</v>
      </c>
      <c r="K3" s="57"/>
      <c r="L3" s="57"/>
      <c r="M3" s="57"/>
      <c r="N3" s="57"/>
      <c r="O3" s="57"/>
      <c r="P3" s="57"/>
      <c r="Q3" s="58"/>
      <c r="R3" s="44" t="s">
        <v>36</v>
      </c>
    </row>
    <row r="4" spans="1:18" s="45" customFormat="1" ht="13.5">
      <c r="A4" s="65"/>
      <c r="B4" s="66"/>
      <c r="C4" s="52" t="s">
        <v>3</v>
      </c>
      <c r="D4" s="46" t="s">
        <v>4</v>
      </c>
      <c r="E4" s="52" t="s">
        <v>5</v>
      </c>
      <c r="F4" s="52" t="s">
        <v>6</v>
      </c>
      <c r="G4" s="52" t="s">
        <v>7</v>
      </c>
      <c r="H4" s="52" t="s">
        <v>8</v>
      </c>
      <c r="I4" s="52" t="s">
        <v>9</v>
      </c>
      <c r="J4" s="52" t="s">
        <v>12</v>
      </c>
      <c r="K4" s="46" t="s">
        <v>4</v>
      </c>
      <c r="L4" s="52" t="s">
        <v>14</v>
      </c>
      <c r="M4" s="59" t="s">
        <v>15</v>
      </c>
      <c r="N4" s="59" t="s">
        <v>16</v>
      </c>
      <c r="O4" s="59" t="s">
        <v>17</v>
      </c>
      <c r="P4" s="59" t="s">
        <v>18</v>
      </c>
      <c r="Q4" s="59" t="s">
        <v>19</v>
      </c>
      <c r="R4" s="44" t="s">
        <v>10</v>
      </c>
    </row>
    <row r="5" spans="1:18" s="49" customFormat="1" ht="13.5">
      <c r="A5" s="67"/>
      <c r="B5" s="68"/>
      <c r="C5" s="53"/>
      <c r="D5" s="47" t="s">
        <v>11</v>
      </c>
      <c r="E5" s="53"/>
      <c r="F5" s="53"/>
      <c r="G5" s="53"/>
      <c r="H5" s="53"/>
      <c r="I5" s="53"/>
      <c r="J5" s="53"/>
      <c r="K5" s="47" t="s">
        <v>13</v>
      </c>
      <c r="L5" s="53"/>
      <c r="M5" s="60"/>
      <c r="N5" s="60"/>
      <c r="O5" s="60"/>
      <c r="P5" s="60"/>
      <c r="Q5" s="60"/>
      <c r="R5" s="48" t="s">
        <v>20</v>
      </c>
    </row>
    <row r="6" spans="1:18" ht="18" customHeight="1">
      <c r="A6" s="69" t="s">
        <v>37</v>
      </c>
      <c r="B6" s="70"/>
      <c r="C6" s="13">
        <v>53918526</v>
      </c>
      <c r="D6" s="9">
        <v>100</v>
      </c>
      <c r="E6" s="10">
        <v>3629110</v>
      </c>
      <c r="F6" s="10">
        <v>9598294</v>
      </c>
      <c r="G6" s="10">
        <v>39186041</v>
      </c>
      <c r="H6" s="10">
        <v>669417</v>
      </c>
      <c r="I6" s="10">
        <v>835664</v>
      </c>
      <c r="J6" s="10">
        <v>265622594</v>
      </c>
      <c r="K6" s="11">
        <v>100</v>
      </c>
      <c r="L6" s="10">
        <v>71066566</v>
      </c>
      <c r="M6" s="10">
        <v>69251035</v>
      </c>
      <c r="N6" s="10">
        <v>21858650</v>
      </c>
      <c r="O6" s="10">
        <v>42101374</v>
      </c>
      <c r="P6" s="10">
        <v>34023010</v>
      </c>
      <c r="Q6" s="10">
        <v>27321959</v>
      </c>
      <c r="R6" s="12">
        <v>13</v>
      </c>
    </row>
    <row r="7" spans="1:18" ht="18" customHeight="1">
      <c r="A7" s="54">
        <v>14</v>
      </c>
      <c r="B7" s="55"/>
      <c r="C7" s="13">
        <v>54472491</v>
      </c>
      <c r="D7" s="9">
        <v>100</v>
      </c>
      <c r="E7" s="10">
        <v>3619387</v>
      </c>
      <c r="F7" s="10">
        <v>9410257</v>
      </c>
      <c r="G7" s="10">
        <v>39968661</v>
      </c>
      <c r="H7" s="10">
        <v>667089</v>
      </c>
      <c r="I7" s="10">
        <v>807097</v>
      </c>
      <c r="J7" s="10">
        <v>264621024</v>
      </c>
      <c r="K7" s="11">
        <v>100</v>
      </c>
      <c r="L7" s="10">
        <v>70537299</v>
      </c>
      <c r="M7" s="10">
        <v>69732555</v>
      </c>
      <c r="N7" s="10">
        <v>20650918</v>
      </c>
      <c r="O7" s="10">
        <v>42187011</v>
      </c>
      <c r="P7" s="10">
        <v>34201544</v>
      </c>
      <c r="Q7" s="10">
        <v>27311697</v>
      </c>
      <c r="R7" s="12">
        <v>14</v>
      </c>
    </row>
    <row r="8" spans="1:18" ht="18" customHeight="1">
      <c r="A8" s="54">
        <v>15</v>
      </c>
      <c r="B8" s="55"/>
      <c r="C8" s="13">
        <v>55514344</v>
      </c>
      <c r="D8" s="9">
        <v>100</v>
      </c>
      <c r="E8" s="10">
        <v>3762675</v>
      </c>
      <c r="F8" s="10">
        <v>9464749</v>
      </c>
      <c r="G8" s="10">
        <v>40864924</v>
      </c>
      <c r="H8" s="10">
        <v>682046</v>
      </c>
      <c r="I8" s="10">
        <v>739950</v>
      </c>
      <c r="J8" s="10">
        <v>266148952</v>
      </c>
      <c r="K8" s="11">
        <v>100</v>
      </c>
      <c r="L8" s="10">
        <v>70409769</v>
      </c>
      <c r="M8" s="10">
        <v>71452738</v>
      </c>
      <c r="N8" s="10">
        <v>20451757</v>
      </c>
      <c r="O8" s="10">
        <v>41292940</v>
      </c>
      <c r="P8" s="10">
        <v>34648747</v>
      </c>
      <c r="Q8" s="10">
        <v>27893001</v>
      </c>
      <c r="R8" s="12">
        <v>15</v>
      </c>
    </row>
    <row r="9" spans="1:18" s="14" customFormat="1" ht="18" customHeight="1">
      <c r="A9" s="54">
        <v>16</v>
      </c>
      <c r="B9" s="55"/>
      <c r="C9" s="27">
        <v>54589036</v>
      </c>
      <c r="D9" s="9">
        <v>100</v>
      </c>
      <c r="E9" s="27">
        <v>3671606</v>
      </c>
      <c r="F9" s="27">
        <v>8796071</v>
      </c>
      <c r="G9" s="27">
        <v>40769267</v>
      </c>
      <c r="H9" s="27">
        <v>627666</v>
      </c>
      <c r="I9" s="27">
        <v>724426</v>
      </c>
      <c r="J9" s="27">
        <v>263570023</v>
      </c>
      <c r="K9" s="27">
        <v>100</v>
      </c>
      <c r="L9" s="27">
        <v>68130894</v>
      </c>
      <c r="M9" s="27">
        <v>71107394</v>
      </c>
      <c r="N9" s="27">
        <v>21892020</v>
      </c>
      <c r="O9" s="27">
        <v>41070943</v>
      </c>
      <c r="P9" s="27">
        <v>33918425</v>
      </c>
      <c r="Q9" s="27">
        <v>27450347</v>
      </c>
      <c r="R9" s="20">
        <v>16</v>
      </c>
    </row>
    <row r="10" spans="1:18" s="14" customFormat="1" ht="18" customHeight="1">
      <c r="A10" s="39"/>
      <c r="B10" s="40"/>
      <c r="R10" s="15"/>
    </row>
    <row r="11" spans="1:18" ht="18" customHeight="1">
      <c r="A11" s="61">
        <v>17</v>
      </c>
      <c r="B11" s="62"/>
      <c r="C11" s="16">
        <f aca="true" t="shared" si="0" ref="C11:Q11">SUM(C13:C30)</f>
        <v>54580832</v>
      </c>
      <c r="D11" s="34">
        <f t="shared" si="0"/>
        <v>100</v>
      </c>
      <c r="E11" s="28">
        <f t="shared" si="0"/>
        <v>3712747</v>
      </c>
      <c r="F11" s="28">
        <f t="shared" si="0"/>
        <v>8423086</v>
      </c>
      <c r="G11" s="28">
        <f t="shared" si="0"/>
        <v>41088515</v>
      </c>
      <c r="H11" s="28">
        <f t="shared" si="0"/>
        <v>612200</v>
      </c>
      <c r="I11" s="28">
        <f t="shared" si="0"/>
        <v>744284</v>
      </c>
      <c r="J11" s="18">
        <f t="shared" si="0"/>
        <v>263855197</v>
      </c>
      <c r="K11" s="34">
        <f t="shared" si="0"/>
        <v>100</v>
      </c>
      <c r="L11" s="18">
        <f t="shared" si="0"/>
        <v>67229517</v>
      </c>
      <c r="M11" s="18">
        <f t="shared" si="0"/>
        <v>71415708</v>
      </c>
      <c r="N11" s="18">
        <f t="shared" si="0"/>
        <v>22061863</v>
      </c>
      <c r="O11" s="18">
        <f t="shared" si="0"/>
        <v>40504366</v>
      </c>
      <c r="P11" s="18">
        <f t="shared" si="0"/>
        <v>34389389</v>
      </c>
      <c r="Q11" s="18">
        <f t="shared" si="0"/>
        <v>28254354</v>
      </c>
      <c r="R11" s="20">
        <v>17</v>
      </c>
    </row>
    <row r="12" spans="3:18" ht="18" customHeight="1">
      <c r="C12" s="16"/>
      <c r="D12" s="17"/>
      <c r="E12" s="18"/>
      <c r="F12" s="18"/>
      <c r="G12" s="18"/>
      <c r="H12" s="18"/>
      <c r="I12" s="18"/>
      <c r="J12" s="18"/>
      <c r="K12" s="19"/>
      <c r="L12" s="18"/>
      <c r="M12" s="18"/>
      <c r="N12" s="18"/>
      <c r="O12" s="18"/>
      <c r="P12" s="18"/>
      <c r="Q12" s="18"/>
      <c r="R12" s="20"/>
    </row>
    <row r="13" spans="1:18" ht="18" customHeight="1">
      <c r="A13" s="23">
        <v>1</v>
      </c>
      <c r="B13" s="8" t="s">
        <v>21</v>
      </c>
      <c r="C13" s="13">
        <f>SUM(E13:I13)</f>
        <v>3673719</v>
      </c>
      <c r="D13" s="33">
        <f>+(C13/$C$11)*100</f>
        <v>6.7307860019429535</v>
      </c>
      <c r="E13" s="35">
        <v>1400033</v>
      </c>
      <c r="F13" s="35">
        <v>231329</v>
      </c>
      <c r="G13" s="35">
        <v>1814120</v>
      </c>
      <c r="H13" s="35">
        <v>223851</v>
      </c>
      <c r="I13" s="35">
        <v>4386</v>
      </c>
      <c r="J13" s="43">
        <f>SUM(L13:Q13)</f>
        <v>34835307</v>
      </c>
      <c r="K13" s="33">
        <f>+(J13/$J$11)*100</f>
        <v>13.202433530236663</v>
      </c>
      <c r="L13" s="10">
        <v>4444504</v>
      </c>
      <c r="M13" s="10">
        <v>14063289</v>
      </c>
      <c r="N13" s="10">
        <v>2180708</v>
      </c>
      <c r="O13" s="10">
        <v>2979459</v>
      </c>
      <c r="P13" s="10">
        <v>6228051</v>
      </c>
      <c r="Q13" s="10">
        <v>4939296</v>
      </c>
      <c r="R13" s="22">
        <v>1</v>
      </c>
    </row>
    <row r="14" spans="1:18" ht="18" customHeight="1">
      <c r="A14" s="23">
        <v>2</v>
      </c>
      <c r="B14" s="8" t="s">
        <v>22</v>
      </c>
      <c r="C14" s="13">
        <f aca="true" t="shared" si="1" ref="C14:C30">SUM(E14:I14)</f>
        <v>11735741</v>
      </c>
      <c r="D14" s="33">
        <f aca="true" t="shared" si="2" ref="D14:D30">+(C14/$C$11)*100</f>
        <v>21.501579528871968</v>
      </c>
      <c r="E14" s="35">
        <v>887987</v>
      </c>
      <c r="F14" s="35">
        <v>647225</v>
      </c>
      <c r="G14" s="35">
        <v>9560846</v>
      </c>
      <c r="H14" s="35">
        <v>219767</v>
      </c>
      <c r="I14" s="35">
        <v>419916</v>
      </c>
      <c r="J14" s="43">
        <f aca="true" t="shared" si="3" ref="J14:J30">SUM(L14:Q14)</f>
        <v>147241469</v>
      </c>
      <c r="K14" s="33">
        <f aca="true" t="shared" si="4" ref="K14:K30">+(J14/$J$11)*100</f>
        <v>55.80389193546944</v>
      </c>
      <c r="L14" s="10">
        <v>34352180</v>
      </c>
      <c r="M14" s="10">
        <v>34994464</v>
      </c>
      <c r="N14" s="10">
        <v>16406432</v>
      </c>
      <c r="O14" s="10">
        <v>22914737</v>
      </c>
      <c r="P14" s="10">
        <v>21138176</v>
      </c>
      <c r="Q14" s="10">
        <v>17435480</v>
      </c>
      <c r="R14" s="22">
        <v>2</v>
      </c>
    </row>
    <row r="15" spans="1:18" ht="18" customHeight="1">
      <c r="A15" s="23">
        <v>3</v>
      </c>
      <c r="B15" s="8" t="s">
        <v>23</v>
      </c>
      <c r="C15" s="13">
        <f t="shared" si="1"/>
        <v>3696841</v>
      </c>
      <c r="D15" s="33">
        <f t="shared" si="2"/>
        <v>6.773148859291848</v>
      </c>
      <c r="E15" s="35">
        <v>94840</v>
      </c>
      <c r="F15" s="35">
        <v>998225</v>
      </c>
      <c r="G15" s="35">
        <v>2586137</v>
      </c>
      <c r="H15" s="35">
        <v>0</v>
      </c>
      <c r="I15" s="35">
        <v>17639</v>
      </c>
      <c r="J15" s="43">
        <f t="shared" si="3"/>
        <v>3517893</v>
      </c>
      <c r="K15" s="33">
        <f t="shared" si="4"/>
        <v>1.3332665189080963</v>
      </c>
      <c r="L15" s="10">
        <v>926774</v>
      </c>
      <c r="M15" s="21">
        <v>951106</v>
      </c>
      <c r="N15" s="21">
        <v>144154</v>
      </c>
      <c r="O15" s="21">
        <v>1218285</v>
      </c>
      <c r="P15" s="21">
        <v>81968</v>
      </c>
      <c r="Q15" s="10">
        <v>195606</v>
      </c>
      <c r="R15" s="22">
        <v>3</v>
      </c>
    </row>
    <row r="16" spans="1:18" ht="18" customHeight="1">
      <c r="A16" s="23">
        <v>4</v>
      </c>
      <c r="B16" s="8" t="s">
        <v>24</v>
      </c>
      <c r="C16" s="13">
        <f t="shared" si="1"/>
        <v>7125485</v>
      </c>
      <c r="D16" s="33">
        <f t="shared" si="2"/>
        <v>13.054921918376033</v>
      </c>
      <c r="E16" s="35">
        <v>244079</v>
      </c>
      <c r="F16" s="35">
        <v>2047068</v>
      </c>
      <c r="G16" s="35">
        <v>4816722</v>
      </c>
      <c r="H16" s="35">
        <v>0</v>
      </c>
      <c r="I16" s="35">
        <v>17616</v>
      </c>
      <c r="J16" s="43">
        <f t="shared" si="3"/>
        <v>18070070</v>
      </c>
      <c r="K16" s="33">
        <f t="shared" si="4"/>
        <v>6.848479850105056</v>
      </c>
      <c r="L16" s="10">
        <v>5534837</v>
      </c>
      <c r="M16" s="21">
        <v>5673674</v>
      </c>
      <c r="N16" s="21">
        <v>555963</v>
      </c>
      <c r="O16" s="21">
        <v>4532051</v>
      </c>
      <c r="P16" s="21">
        <v>908568</v>
      </c>
      <c r="Q16" s="10">
        <v>864977</v>
      </c>
      <c r="R16" s="22">
        <v>4</v>
      </c>
    </row>
    <row r="17" spans="1:18" ht="18" customHeight="1">
      <c r="A17" s="23">
        <v>5</v>
      </c>
      <c r="B17" s="8" t="s">
        <v>25</v>
      </c>
      <c r="C17" s="13">
        <f t="shared" si="1"/>
        <v>3519922</v>
      </c>
      <c r="D17" s="33">
        <f t="shared" si="2"/>
        <v>6.449007592995285</v>
      </c>
      <c r="E17" s="35">
        <v>130182</v>
      </c>
      <c r="F17" s="35">
        <v>385343</v>
      </c>
      <c r="G17" s="35">
        <v>2926644</v>
      </c>
      <c r="H17" s="35">
        <v>53992</v>
      </c>
      <c r="I17" s="35">
        <v>23761</v>
      </c>
      <c r="J17" s="43">
        <f t="shared" si="3"/>
        <v>4221245</v>
      </c>
      <c r="K17" s="33">
        <f t="shared" si="4"/>
        <v>1.5998339422512873</v>
      </c>
      <c r="L17" s="10">
        <v>515467</v>
      </c>
      <c r="M17" s="21">
        <v>1023814</v>
      </c>
      <c r="N17" s="21">
        <v>58229</v>
      </c>
      <c r="O17" s="21">
        <v>1604256</v>
      </c>
      <c r="P17" s="21">
        <v>321024</v>
      </c>
      <c r="Q17" s="10">
        <v>698455</v>
      </c>
      <c r="R17" s="22">
        <v>5</v>
      </c>
    </row>
    <row r="18" spans="1:18" ht="18" customHeight="1">
      <c r="A18" s="23">
        <v>6</v>
      </c>
      <c r="B18" s="8" t="s">
        <v>26</v>
      </c>
      <c r="C18" s="13">
        <f t="shared" si="1"/>
        <v>627164</v>
      </c>
      <c r="D18" s="33">
        <f t="shared" si="2"/>
        <v>1.149055404651948</v>
      </c>
      <c r="E18" s="35">
        <v>53236</v>
      </c>
      <c r="F18" s="35">
        <v>105264</v>
      </c>
      <c r="G18" s="35">
        <v>414911</v>
      </c>
      <c r="H18" s="35">
        <v>49991</v>
      </c>
      <c r="I18" s="35">
        <v>3762</v>
      </c>
      <c r="J18" s="43">
        <f t="shared" si="3"/>
        <v>2262395</v>
      </c>
      <c r="K18" s="33">
        <f t="shared" si="4"/>
        <v>0.8574381045827951</v>
      </c>
      <c r="L18" s="10">
        <v>215712</v>
      </c>
      <c r="M18" s="21">
        <v>807142</v>
      </c>
      <c r="N18" s="21">
        <v>114481</v>
      </c>
      <c r="O18" s="21">
        <v>156845</v>
      </c>
      <c r="P18" s="21">
        <v>403571</v>
      </c>
      <c r="Q18" s="10">
        <v>564644</v>
      </c>
      <c r="R18" s="22">
        <v>6</v>
      </c>
    </row>
    <row r="19" spans="1:18" ht="18" customHeight="1">
      <c r="A19" s="23">
        <v>7</v>
      </c>
      <c r="B19" s="8" t="s">
        <v>27</v>
      </c>
      <c r="C19" s="13">
        <f t="shared" si="1"/>
        <v>166451</v>
      </c>
      <c r="D19" s="33">
        <f t="shared" si="2"/>
        <v>0.30496237213826277</v>
      </c>
      <c r="E19" s="35">
        <v>4500</v>
      </c>
      <c r="F19" s="35">
        <v>3500</v>
      </c>
      <c r="G19" s="35">
        <v>158451</v>
      </c>
      <c r="H19" s="35">
        <v>0</v>
      </c>
      <c r="I19" s="35">
        <v>0</v>
      </c>
      <c r="J19" s="43">
        <f t="shared" si="3"/>
        <v>159101</v>
      </c>
      <c r="K19" s="33">
        <f t="shared" si="4"/>
        <v>0.06029860385884307</v>
      </c>
      <c r="L19" s="10">
        <v>0</v>
      </c>
      <c r="M19" s="21">
        <v>111001</v>
      </c>
      <c r="N19" s="21">
        <v>0</v>
      </c>
      <c r="O19" s="21">
        <v>37000</v>
      </c>
      <c r="P19" s="21">
        <v>11100</v>
      </c>
      <c r="Q19" s="10">
        <v>0</v>
      </c>
      <c r="R19" s="22">
        <v>7</v>
      </c>
    </row>
    <row r="20" spans="1:18" ht="18" customHeight="1">
      <c r="A20" s="23">
        <v>8</v>
      </c>
      <c r="B20" s="8" t="s">
        <v>28</v>
      </c>
      <c r="C20" s="13">
        <f t="shared" si="1"/>
        <v>4184068</v>
      </c>
      <c r="D20" s="33">
        <f t="shared" si="2"/>
        <v>7.665819385091089</v>
      </c>
      <c r="E20" s="35">
        <v>50712</v>
      </c>
      <c r="F20" s="35">
        <v>358114</v>
      </c>
      <c r="G20" s="35">
        <v>3693714</v>
      </c>
      <c r="H20" s="35">
        <v>0</v>
      </c>
      <c r="I20" s="35">
        <v>81528</v>
      </c>
      <c r="J20" s="43">
        <f t="shared" si="3"/>
        <v>9015517</v>
      </c>
      <c r="K20" s="33">
        <f t="shared" si="4"/>
        <v>3.416842685876678</v>
      </c>
      <c r="L20" s="10">
        <v>2475820</v>
      </c>
      <c r="M20" s="21">
        <v>4239740</v>
      </c>
      <c r="N20" s="21">
        <v>739142</v>
      </c>
      <c r="O20" s="21">
        <v>1493105</v>
      </c>
      <c r="P20" s="21">
        <v>0</v>
      </c>
      <c r="Q20" s="10">
        <v>67710</v>
      </c>
      <c r="R20" s="22">
        <v>8</v>
      </c>
    </row>
    <row r="21" spans="1:18" ht="18" customHeight="1">
      <c r="A21" s="23">
        <v>9</v>
      </c>
      <c r="B21" s="8" t="s">
        <v>29</v>
      </c>
      <c r="C21" s="13">
        <f t="shared" si="1"/>
        <v>905141</v>
      </c>
      <c r="D21" s="33">
        <f t="shared" si="2"/>
        <v>1.6583495832383062</v>
      </c>
      <c r="E21" s="35">
        <v>0</v>
      </c>
      <c r="F21" s="35">
        <v>416365</v>
      </c>
      <c r="G21" s="35">
        <v>452570</v>
      </c>
      <c r="H21" s="35">
        <v>0</v>
      </c>
      <c r="I21" s="35">
        <v>36206</v>
      </c>
      <c r="J21" s="43">
        <f t="shared" si="3"/>
        <v>1724700</v>
      </c>
      <c r="K21" s="33">
        <f t="shared" si="4"/>
        <v>0.6536539812782236</v>
      </c>
      <c r="L21" s="10">
        <v>230969</v>
      </c>
      <c r="M21" s="21">
        <v>746008</v>
      </c>
      <c r="N21" s="21">
        <v>85818</v>
      </c>
      <c r="O21" s="21">
        <v>472259</v>
      </c>
      <c r="P21" s="21">
        <v>46634</v>
      </c>
      <c r="Q21" s="10">
        <v>143012</v>
      </c>
      <c r="R21" s="22">
        <v>9</v>
      </c>
    </row>
    <row r="22" spans="1:18" ht="18" customHeight="1">
      <c r="A22" s="23">
        <v>10</v>
      </c>
      <c r="B22" s="8" t="s">
        <v>30</v>
      </c>
      <c r="C22" s="13">
        <f t="shared" si="1"/>
        <v>817450</v>
      </c>
      <c r="D22" s="33">
        <f t="shared" si="2"/>
        <v>1.4976869535444237</v>
      </c>
      <c r="E22" s="35">
        <v>55039</v>
      </c>
      <c r="F22" s="35">
        <v>133079</v>
      </c>
      <c r="G22" s="35">
        <v>598090</v>
      </c>
      <c r="H22" s="35">
        <v>7803</v>
      </c>
      <c r="I22" s="35">
        <v>23439</v>
      </c>
      <c r="J22" s="43">
        <f t="shared" si="3"/>
        <v>2073745</v>
      </c>
      <c r="K22" s="33">
        <f t="shared" si="4"/>
        <v>0.7859405551144024</v>
      </c>
      <c r="L22" s="10">
        <v>371180</v>
      </c>
      <c r="M22" s="21">
        <v>642223</v>
      </c>
      <c r="N22" s="21">
        <v>15150</v>
      </c>
      <c r="O22" s="21">
        <v>239838</v>
      </c>
      <c r="P22" s="21">
        <v>520449</v>
      </c>
      <c r="Q22" s="10">
        <v>284905</v>
      </c>
      <c r="R22" s="22">
        <v>10</v>
      </c>
    </row>
    <row r="23" spans="1:18" ht="18" customHeight="1">
      <c r="A23" s="23">
        <v>11</v>
      </c>
      <c r="B23" s="8" t="s">
        <v>31</v>
      </c>
      <c r="C23" s="13">
        <f t="shared" si="1"/>
        <v>3766032</v>
      </c>
      <c r="D23" s="33">
        <f t="shared" si="2"/>
        <v>6.899916805958546</v>
      </c>
      <c r="E23" s="35">
        <v>208791</v>
      </c>
      <c r="F23" s="35">
        <v>1236097</v>
      </c>
      <c r="G23" s="35">
        <v>2321144</v>
      </c>
      <c r="H23" s="35">
        <v>0</v>
      </c>
      <c r="I23" s="35">
        <v>0</v>
      </c>
      <c r="J23" s="43">
        <f t="shared" si="3"/>
        <v>6196121</v>
      </c>
      <c r="K23" s="33">
        <f t="shared" si="4"/>
        <v>2.3483035659138447</v>
      </c>
      <c r="L23" s="10">
        <v>789605</v>
      </c>
      <c r="M23" s="21">
        <v>1890294</v>
      </c>
      <c r="N23" s="21">
        <v>1226792</v>
      </c>
      <c r="O23" s="21">
        <v>1134782</v>
      </c>
      <c r="P23" s="21">
        <v>259018</v>
      </c>
      <c r="Q23" s="10">
        <v>895630</v>
      </c>
      <c r="R23" s="22">
        <v>11</v>
      </c>
    </row>
    <row r="24" spans="1:18" ht="18" customHeight="1">
      <c r="A24" s="23">
        <v>12</v>
      </c>
      <c r="B24" s="25" t="s">
        <v>38</v>
      </c>
      <c r="C24" s="13">
        <f t="shared" si="1"/>
        <v>2855000</v>
      </c>
      <c r="D24" s="33">
        <f t="shared" si="2"/>
        <v>5.230774056357367</v>
      </c>
      <c r="E24" s="35">
        <v>103490</v>
      </c>
      <c r="F24" s="35">
        <v>316320</v>
      </c>
      <c r="G24" s="35">
        <v>2435190</v>
      </c>
      <c r="H24" s="35">
        <v>0</v>
      </c>
      <c r="I24" s="35">
        <v>0</v>
      </c>
      <c r="J24" s="43">
        <f t="shared" si="3"/>
        <v>1617616</v>
      </c>
      <c r="K24" s="33">
        <f t="shared" si="4"/>
        <v>0.6130695996865281</v>
      </c>
      <c r="L24" s="10">
        <v>115000</v>
      </c>
      <c r="M24" s="21">
        <v>508845</v>
      </c>
      <c r="N24" s="21">
        <v>5529</v>
      </c>
      <c r="O24" s="21">
        <v>333514</v>
      </c>
      <c r="P24" s="21">
        <v>641560</v>
      </c>
      <c r="Q24" s="10">
        <v>13168</v>
      </c>
      <c r="R24" s="22">
        <v>12</v>
      </c>
    </row>
    <row r="25" spans="1:18" ht="18" customHeight="1">
      <c r="A25" s="23">
        <v>13</v>
      </c>
      <c r="B25" s="25" t="s">
        <v>39</v>
      </c>
      <c r="C25" s="13">
        <f t="shared" si="1"/>
        <v>4420869</v>
      </c>
      <c r="D25" s="33">
        <f t="shared" si="2"/>
        <v>8.099673159984077</v>
      </c>
      <c r="E25" s="35">
        <v>253667</v>
      </c>
      <c r="F25" s="35">
        <v>176210</v>
      </c>
      <c r="G25" s="35">
        <v>3972036</v>
      </c>
      <c r="H25" s="35">
        <v>0</v>
      </c>
      <c r="I25" s="35">
        <v>18956</v>
      </c>
      <c r="J25" s="43">
        <f t="shared" si="3"/>
        <v>16735592</v>
      </c>
      <c r="K25" s="33">
        <f t="shared" si="4"/>
        <v>6.34271835092943</v>
      </c>
      <c r="L25" s="10">
        <v>10760405</v>
      </c>
      <c r="M25" s="21">
        <v>1273452</v>
      </c>
      <c r="N25" s="21">
        <v>441953</v>
      </c>
      <c r="O25" s="21">
        <v>1248684</v>
      </c>
      <c r="P25" s="21">
        <v>1552324</v>
      </c>
      <c r="Q25" s="10">
        <v>1458774</v>
      </c>
      <c r="R25" s="22">
        <v>13</v>
      </c>
    </row>
    <row r="26" spans="1:18" ht="18" customHeight="1">
      <c r="A26" s="23">
        <v>14</v>
      </c>
      <c r="B26" s="25" t="s">
        <v>40</v>
      </c>
      <c r="C26" s="13">
        <f t="shared" si="1"/>
        <v>792639</v>
      </c>
      <c r="D26" s="33">
        <f t="shared" si="2"/>
        <v>1.4522296032423985</v>
      </c>
      <c r="E26" s="35">
        <v>6400</v>
      </c>
      <c r="F26" s="35">
        <v>179023</v>
      </c>
      <c r="G26" s="35">
        <v>556738</v>
      </c>
      <c r="H26" s="35">
        <v>7819</v>
      </c>
      <c r="I26" s="35">
        <v>42659</v>
      </c>
      <c r="J26" s="43">
        <f t="shared" si="3"/>
        <v>1306659</v>
      </c>
      <c r="K26" s="33">
        <f t="shared" si="4"/>
        <v>0.49521821622486367</v>
      </c>
      <c r="L26" s="10">
        <v>371359</v>
      </c>
      <c r="M26" s="21">
        <v>491212</v>
      </c>
      <c r="N26" s="21">
        <v>34482</v>
      </c>
      <c r="O26" s="21">
        <v>302476</v>
      </c>
      <c r="P26" s="21">
        <v>48646</v>
      </c>
      <c r="Q26" s="10">
        <v>58484</v>
      </c>
      <c r="R26" s="22">
        <v>14</v>
      </c>
    </row>
    <row r="27" spans="1:18" ht="18" customHeight="1">
      <c r="A27" s="23">
        <v>15</v>
      </c>
      <c r="B27" s="25" t="s">
        <v>32</v>
      </c>
      <c r="C27" s="13">
        <f t="shared" si="1"/>
        <v>42016</v>
      </c>
      <c r="D27" s="33">
        <f t="shared" si="2"/>
        <v>0.07697940551730688</v>
      </c>
      <c r="E27" s="35">
        <v>0</v>
      </c>
      <c r="F27" s="35">
        <v>0</v>
      </c>
      <c r="G27" s="35">
        <v>0</v>
      </c>
      <c r="H27" s="35">
        <v>42016</v>
      </c>
      <c r="I27" s="35">
        <v>0</v>
      </c>
      <c r="J27" s="43">
        <f t="shared" si="3"/>
        <v>208822</v>
      </c>
      <c r="K27" s="33">
        <f t="shared" si="4"/>
        <v>0.0791426518690098</v>
      </c>
      <c r="L27" s="10">
        <v>100840</v>
      </c>
      <c r="M27" s="10">
        <v>38655</v>
      </c>
      <c r="N27" s="10">
        <v>0</v>
      </c>
      <c r="O27" s="10">
        <v>27311</v>
      </c>
      <c r="P27" s="10">
        <v>0</v>
      </c>
      <c r="Q27" s="10">
        <v>42016</v>
      </c>
      <c r="R27" s="22">
        <v>15</v>
      </c>
    </row>
    <row r="28" spans="1:18" ht="18" customHeight="1">
      <c r="A28" s="24">
        <v>16</v>
      </c>
      <c r="B28" s="25" t="s">
        <v>33</v>
      </c>
      <c r="C28" s="13">
        <f t="shared" si="1"/>
        <v>932024</v>
      </c>
      <c r="D28" s="33">
        <f t="shared" si="2"/>
        <v>1.707603138039376</v>
      </c>
      <c r="E28" s="35">
        <v>102691</v>
      </c>
      <c r="F28" s="35">
        <v>68024</v>
      </c>
      <c r="G28" s="35">
        <v>699932</v>
      </c>
      <c r="H28" s="35">
        <v>6961</v>
      </c>
      <c r="I28" s="35">
        <v>54416</v>
      </c>
      <c r="J28" s="43">
        <f t="shared" si="3"/>
        <v>4697867</v>
      </c>
      <c r="K28" s="33">
        <f t="shared" si="4"/>
        <v>1.7804716577176232</v>
      </c>
      <c r="L28" s="26">
        <v>828703</v>
      </c>
      <c r="M28" s="26">
        <v>1693316</v>
      </c>
      <c r="N28" s="26">
        <v>16338</v>
      </c>
      <c r="O28" s="26">
        <v>929421</v>
      </c>
      <c r="P28" s="26">
        <v>1036607</v>
      </c>
      <c r="Q28" s="26">
        <v>193482</v>
      </c>
      <c r="R28" s="7">
        <v>16</v>
      </c>
    </row>
    <row r="29" spans="1:18" ht="18" customHeight="1">
      <c r="A29" s="24">
        <v>17</v>
      </c>
      <c r="B29" s="8" t="s">
        <v>34</v>
      </c>
      <c r="C29" s="13">
        <f t="shared" si="1"/>
        <v>4646300</v>
      </c>
      <c r="D29" s="33">
        <f t="shared" si="2"/>
        <v>8.51269544590306</v>
      </c>
      <c r="E29" s="35">
        <v>57600</v>
      </c>
      <c r="F29" s="35">
        <v>1027800</v>
      </c>
      <c r="G29" s="35">
        <v>3560900</v>
      </c>
      <c r="H29" s="35">
        <v>0</v>
      </c>
      <c r="I29" s="35">
        <v>0</v>
      </c>
      <c r="J29" s="43">
        <f t="shared" si="3"/>
        <v>9531828</v>
      </c>
      <c r="K29" s="33">
        <f t="shared" si="4"/>
        <v>3.6125223639237243</v>
      </c>
      <c r="L29" s="27">
        <v>5058100</v>
      </c>
      <c r="M29" s="27">
        <v>2116310</v>
      </c>
      <c r="N29" s="27">
        <v>0</v>
      </c>
      <c r="O29" s="27">
        <v>803739</v>
      </c>
      <c r="P29" s="27">
        <v>1181975</v>
      </c>
      <c r="Q29" s="27">
        <v>371704</v>
      </c>
      <c r="R29" s="29">
        <v>17</v>
      </c>
    </row>
    <row r="30" spans="1:18" ht="18" customHeight="1">
      <c r="A30" s="30">
        <v>18</v>
      </c>
      <c r="B30" s="41" t="s">
        <v>35</v>
      </c>
      <c r="C30" s="42">
        <f t="shared" si="1"/>
        <v>673970</v>
      </c>
      <c r="D30" s="36">
        <f t="shared" si="2"/>
        <v>1.234810784855753</v>
      </c>
      <c r="E30" s="37">
        <v>59500</v>
      </c>
      <c r="F30" s="37">
        <v>94100</v>
      </c>
      <c r="G30" s="37">
        <v>520370</v>
      </c>
      <c r="H30" s="37">
        <v>0</v>
      </c>
      <c r="I30" s="37">
        <v>0</v>
      </c>
      <c r="J30" s="51">
        <f t="shared" si="3"/>
        <v>439250</v>
      </c>
      <c r="K30" s="36">
        <f t="shared" si="4"/>
        <v>0.1664738860534932</v>
      </c>
      <c r="L30" s="31">
        <v>138062</v>
      </c>
      <c r="M30" s="31">
        <v>151163</v>
      </c>
      <c r="N30" s="31">
        <v>36692</v>
      </c>
      <c r="O30" s="31">
        <v>76604</v>
      </c>
      <c r="P30" s="31">
        <v>9718</v>
      </c>
      <c r="Q30" s="31">
        <v>27011</v>
      </c>
      <c r="R30" s="32">
        <v>18</v>
      </c>
    </row>
    <row r="31" ht="18" customHeight="1">
      <c r="A31" s="50" t="s">
        <v>42</v>
      </c>
    </row>
    <row r="32" ht="18" customHeight="1">
      <c r="A32" s="50" t="s">
        <v>43</v>
      </c>
    </row>
  </sheetData>
  <mergeCells count="21">
    <mergeCell ref="A8:B8"/>
    <mergeCell ref="Q4:Q5"/>
    <mergeCell ref="C3:I3"/>
    <mergeCell ref="I4:I5"/>
    <mergeCell ref="A11:B11"/>
    <mergeCell ref="C4:C5"/>
    <mergeCell ref="E4:E5"/>
    <mergeCell ref="F4:F5"/>
    <mergeCell ref="A3:B5"/>
    <mergeCell ref="A7:B7"/>
    <mergeCell ref="A6:B6"/>
    <mergeCell ref="H4:H5"/>
    <mergeCell ref="A9:B9"/>
    <mergeCell ref="G4:G5"/>
    <mergeCell ref="J3:Q3"/>
    <mergeCell ref="J4:J5"/>
    <mergeCell ref="L4:L5"/>
    <mergeCell ref="M4:M5"/>
    <mergeCell ref="N4:N5"/>
    <mergeCell ref="O4:O5"/>
    <mergeCell ref="P4:P5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2007-03-07T10:34:44Z</cp:lastPrinted>
  <dcterms:created xsi:type="dcterms:W3CDTF">2002-02-05T00:53:59Z</dcterms:created>
  <dcterms:modified xsi:type="dcterms:W3CDTF">2007-06-25T07:31:07Z</dcterms:modified>
  <cp:category/>
  <cp:version/>
  <cp:contentType/>
  <cp:contentStatus/>
</cp:coreProperties>
</file>