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9" sheetId="1" r:id="rId1"/>
  </sheets>
  <definedNames>
    <definedName name="_xlnm.Print_Area" localSheetId="0">'269'!$A$1:$L$41</definedName>
  </definedNames>
  <calcPr fullCalcOnLoad="1"/>
</workbook>
</file>

<file path=xl/sharedStrings.xml><?xml version="1.0" encoding="utf-8"?>
<sst xmlns="http://schemas.openxmlformats.org/spreadsheetml/2006/main" count="51" uniqueCount="47">
  <si>
    <t>(単位  千円､所､ha)</t>
  </si>
  <si>
    <t>総     額</t>
  </si>
  <si>
    <t>農      地</t>
  </si>
  <si>
    <t>農  業  用  施  設</t>
  </si>
  <si>
    <t>総　  額</t>
  </si>
  <si>
    <t>面 積</t>
  </si>
  <si>
    <t>被  害  額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</si>
  <si>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</si>
  <si>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</si>
  <si>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</si>
  <si>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</si>
  <si>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</si>
  <si>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</si>
  <si>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</si>
  <si>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</si>
  <si>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</si>
  <si>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</si>
  <si>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</si>
  <si>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</si>
  <si>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</si>
  <si>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</si>
  <si>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</si>
  <si>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豊後大野市</t>
  </si>
  <si>
    <t>由布市</t>
  </si>
  <si>
    <t>国東市</t>
  </si>
  <si>
    <t>西国東郡</t>
  </si>
  <si>
    <t>大分郡</t>
  </si>
  <si>
    <t>北海部郡</t>
  </si>
  <si>
    <t>南海部郡</t>
  </si>
  <si>
    <t>大野郡</t>
  </si>
  <si>
    <t>直入郡</t>
  </si>
  <si>
    <t>日田郡</t>
  </si>
  <si>
    <t>下毛郡</t>
  </si>
  <si>
    <t>宇佐郡</t>
  </si>
  <si>
    <t>年次および市郡</t>
  </si>
  <si>
    <t>　注１）＊１，＊２は平成17年度末の合併後の市郡ごとに集計・表示し、＊３，＊４は平成17年中の市郡ごとに集計・表示している。</t>
  </si>
  <si>
    <t xml:space="preserve">  平成13年　</t>
  </si>
  <si>
    <t>農    業    関    係    被    害    額　＊１</t>
  </si>
  <si>
    <t>林   野   関   係   被   害   額</t>
  </si>
  <si>
    <t>水産関係被害額　＊４</t>
  </si>
  <si>
    <t>林  道　＊３</t>
  </si>
  <si>
    <t>漁         港</t>
  </si>
  <si>
    <t>被  害  額</t>
  </si>
  <si>
    <t>林  地  崩  壊　＊２</t>
  </si>
  <si>
    <t>269. 農 林 水 産 施 設 被 害 状 況　　</t>
  </si>
  <si>
    <t>　　２）平成17年の水産関係被害額　＊４は、精算額を表示している。</t>
  </si>
  <si>
    <t>資料：県農村整備計画課、森林保全課、林務管理課、漁港漁村整備課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</si>
</sst>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93" fontId="6" fillId="0" borderId="0" xfId="16" applyNumberFormat="1" applyFont="1" applyBorder="1" applyAlignment="1" applyProtection="1">
      <alignment/>
      <protection locked="0"/>
    </xf>
    <xf numFmtId="193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 horizontal="right"/>
      <protection/>
    </xf>
    <xf numFmtId="193" fontId="6" fillId="0" borderId="0" xfId="16" applyNumberFormat="1" applyFont="1" applyBorder="1" applyAlignment="1" applyProtection="1">
      <alignment horizontal="right"/>
      <protection locked="0"/>
    </xf>
    <xf numFmtId="41" fontId="6" fillId="0" borderId="0" xfId="16" applyNumberFormat="1" applyFont="1" applyBorder="1" applyAlignment="1" applyProtection="1">
      <alignment/>
      <protection locked="0"/>
    </xf>
    <xf numFmtId="181" fontId="6" fillId="0" borderId="0" xfId="16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distributed"/>
      <protection/>
    </xf>
    <xf numFmtId="193" fontId="6" fillId="0" borderId="1" xfId="16" applyNumberFormat="1" applyFont="1" applyBorder="1" applyAlignment="1" applyProtection="1">
      <alignment/>
      <protection locked="0"/>
    </xf>
    <xf numFmtId="181" fontId="6" fillId="0" borderId="1" xfId="16" applyNumberFormat="1" applyFont="1" applyBorder="1" applyAlignment="1" applyProtection="1">
      <alignment/>
      <protection locked="0"/>
    </xf>
    <xf numFmtId="193" fontId="4" fillId="0" borderId="1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16" applyNumberFormat="1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41" fontId="6" fillId="0" borderId="1" xfId="16" applyNumberFormat="1" applyFont="1" applyBorder="1" applyAlignment="1" applyProtection="1">
      <alignment/>
      <protection locked="0"/>
    </xf>
    <xf numFmtId="41" fontId="6" fillId="0" borderId="0" xfId="16" applyNumberFormat="1" applyFont="1" applyBorder="1" applyAlignment="1" applyProtection="1">
      <alignment horizontal="right"/>
      <protection locked="0"/>
    </xf>
    <xf numFmtId="193" fontId="4" fillId="0" borderId="1" xfId="16" applyNumberFormat="1" applyFont="1" applyBorder="1" applyAlignment="1" applyProtection="1">
      <alignment horizontal="right"/>
      <protection/>
    </xf>
    <xf numFmtId="193" fontId="6" fillId="0" borderId="1" xfId="16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/>
    </xf>
    <xf numFmtId="193" fontId="6" fillId="0" borderId="0" xfId="16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/>
      <protection locked="0"/>
    </xf>
    <xf numFmtId="193" fontId="4" fillId="0" borderId="0" xfId="16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 applyProtection="1">
      <alignment horizontal="distributed"/>
      <protection locked="0"/>
    </xf>
    <xf numFmtId="0" fontId="6" fillId="0" borderId="3" xfId="0" applyFont="1" applyFill="1" applyBorder="1" applyAlignment="1">
      <alignment horizontal="distributed"/>
    </xf>
    <xf numFmtId="193" fontId="4" fillId="0" borderId="0" xfId="16" applyNumberFormat="1" applyFont="1" applyFill="1" applyBorder="1" applyAlignment="1">
      <alignment/>
    </xf>
    <xf numFmtId="193" fontId="4" fillId="0" borderId="0" xfId="1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3" xfId="0" applyFont="1" applyFill="1" applyBorder="1" applyAlignment="1" applyProtection="1">
      <alignment horizontal="distributed"/>
      <protection locked="0"/>
    </xf>
    <xf numFmtId="193" fontId="7" fillId="0" borderId="0" xfId="16" applyNumberFormat="1" applyFont="1" applyFill="1" applyBorder="1" applyAlignment="1" applyProtection="1">
      <alignment horizontal="right"/>
      <protection/>
    </xf>
    <xf numFmtId="193" fontId="7" fillId="0" borderId="0" xfId="16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1" fillId="0" borderId="2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1"/>
  <sheetViews>
    <sheetView tabSelected="1" view="pageBreakPreview" zoomScale="93" zoomScaleSheetLayoutView="93" workbookViewId="0" topLeftCell="A1">
      <selection activeCell="B50" sqref="B50"/>
    </sheetView>
  </sheetViews>
  <sheetFormatPr defaultColWidth="9.00390625" defaultRowHeight="13.5"/>
  <cols>
    <col min="1" max="1" width="12.625" style="0" customWidth="1"/>
    <col min="2" max="2" width="12.25390625" style="0" customWidth="1"/>
    <col min="3" max="3" width="9.375" style="0" bestFit="1" customWidth="1"/>
    <col min="4" max="4" width="11.875" style="0" customWidth="1"/>
    <col min="6" max="6" width="11.375" style="0" customWidth="1"/>
    <col min="7" max="7" width="12.25390625" style="0" customWidth="1"/>
    <col min="8" max="8" width="5.00390625" style="0" bestFit="1" customWidth="1"/>
    <col min="9" max="9" width="13.625" style="0" customWidth="1"/>
    <col min="10" max="10" width="14.625" style="0" customWidth="1"/>
    <col min="11" max="11" width="6.625" style="0" customWidth="1"/>
    <col min="12" max="12" width="12.00390625" style="0" customWidth="1"/>
  </cols>
  <sheetData>
    <row r="1" spans="4:9" ht="17.25">
      <c r="D1" s="53" t="s">
        <v>44</v>
      </c>
      <c r="E1" s="53"/>
      <c r="F1" s="53"/>
      <c r="G1" s="53"/>
      <c r="H1" s="53"/>
      <c r="I1" s="53"/>
    </row>
    <row r="2" spans="1:12" ht="14.25" thickBot="1">
      <c r="A2" s="2" t="s">
        <v>0</v>
      </c>
      <c r="B2" s="3"/>
      <c r="C2" s="4"/>
      <c r="D2" s="32"/>
      <c r="E2" s="4"/>
      <c r="F2" s="4"/>
      <c r="G2" s="5"/>
      <c r="H2" s="32"/>
      <c r="I2" s="5"/>
      <c r="J2" s="31"/>
      <c r="K2" s="48"/>
      <c r="L2" s="48"/>
    </row>
    <row r="3" spans="1:12" s="34" customFormat="1" ht="14.25" customHeight="1" thickTop="1">
      <c r="A3" s="54" t="s">
        <v>34</v>
      </c>
      <c r="B3" s="51" t="s">
        <v>37</v>
      </c>
      <c r="C3" s="52"/>
      <c r="D3" s="52"/>
      <c r="E3" s="52"/>
      <c r="F3" s="58"/>
      <c r="G3" s="51" t="s">
        <v>38</v>
      </c>
      <c r="H3" s="52"/>
      <c r="I3" s="52"/>
      <c r="J3" s="58"/>
      <c r="K3" s="51" t="s">
        <v>39</v>
      </c>
      <c r="L3" s="52"/>
    </row>
    <row r="4" spans="1:12" s="34" customFormat="1" ht="14.25" customHeight="1">
      <c r="A4" s="55"/>
      <c r="B4" s="59" t="s">
        <v>1</v>
      </c>
      <c r="C4" s="49" t="s">
        <v>2</v>
      </c>
      <c r="D4" s="57"/>
      <c r="E4" s="49" t="s">
        <v>3</v>
      </c>
      <c r="F4" s="57"/>
      <c r="G4" s="59" t="s">
        <v>4</v>
      </c>
      <c r="H4" s="49" t="s">
        <v>43</v>
      </c>
      <c r="I4" s="57"/>
      <c r="J4" s="59" t="s">
        <v>40</v>
      </c>
      <c r="K4" s="49" t="s">
        <v>41</v>
      </c>
      <c r="L4" s="50"/>
    </row>
    <row r="5" spans="1:12" s="34" customFormat="1" ht="14.25" customHeight="1">
      <c r="A5" s="56"/>
      <c r="B5" s="60"/>
      <c r="C5" s="35" t="s">
        <v>5</v>
      </c>
      <c r="D5" s="35" t="s">
        <v>6</v>
      </c>
      <c r="E5" s="35" t="s">
        <v>7</v>
      </c>
      <c r="F5" s="35" t="s">
        <v>6</v>
      </c>
      <c r="G5" s="60"/>
      <c r="H5" s="35" t="s">
        <v>5</v>
      </c>
      <c r="I5" s="35" t="s">
        <v>42</v>
      </c>
      <c r="J5" s="60"/>
      <c r="K5" s="35" t="s">
        <v>7</v>
      </c>
      <c r="L5" s="35" t="s">
        <v>6</v>
      </c>
    </row>
    <row r="6" spans="1:12" s="38" customFormat="1" ht="13.5">
      <c r="A6" s="36" t="s">
        <v>36</v>
      </c>
      <c r="B6" s="37">
        <v>2565000</v>
      </c>
      <c r="C6" s="37">
        <v>243</v>
      </c>
      <c r="D6" s="37">
        <v>1273000</v>
      </c>
      <c r="E6" s="37">
        <v>694</v>
      </c>
      <c r="F6" s="37">
        <v>1292000</v>
      </c>
      <c r="G6" s="37">
        <v>606148</v>
      </c>
      <c r="H6" s="37">
        <v>0</v>
      </c>
      <c r="I6" s="37">
        <v>357634</v>
      </c>
      <c r="J6" s="37">
        <v>248514</v>
      </c>
      <c r="K6" s="37">
        <v>0</v>
      </c>
      <c r="L6" s="37">
        <v>4049</v>
      </c>
    </row>
    <row r="7" spans="1:12" s="38" customFormat="1" ht="13.5">
      <c r="A7" s="39">
        <v>14</v>
      </c>
      <c r="B7" s="37">
        <v>909000</v>
      </c>
      <c r="C7" s="37">
        <v>67</v>
      </c>
      <c r="D7" s="37">
        <v>468000</v>
      </c>
      <c r="E7" s="37">
        <v>210</v>
      </c>
      <c r="F7" s="37">
        <v>441000</v>
      </c>
      <c r="G7" s="37">
        <v>134816</v>
      </c>
      <c r="H7" s="37">
        <v>0</v>
      </c>
      <c r="I7" s="37">
        <v>36000</v>
      </c>
      <c r="J7" s="37">
        <v>98816</v>
      </c>
      <c r="K7" s="37">
        <v>0</v>
      </c>
      <c r="L7" s="37">
        <v>0</v>
      </c>
    </row>
    <row r="8" spans="1:12" s="38" customFormat="1" ht="13.5">
      <c r="A8" s="39">
        <v>15</v>
      </c>
      <c r="B8" s="37">
        <v>3919000</v>
      </c>
      <c r="C8" s="37">
        <v>194</v>
      </c>
      <c r="D8" s="37">
        <v>2096000</v>
      </c>
      <c r="E8" s="37">
        <v>990</v>
      </c>
      <c r="F8" s="37">
        <v>1823000</v>
      </c>
      <c r="G8" s="37">
        <v>645305</v>
      </c>
      <c r="H8" s="37">
        <v>0</v>
      </c>
      <c r="I8" s="37">
        <v>371800</v>
      </c>
      <c r="J8" s="37">
        <v>273505</v>
      </c>
      <c r="K8" s="37">
        <v>2</v>
      </c>
      <c r="L8" s="37">
        <v>7876</v>
      </c>
    </row>
    <row r="9" spans="1:12" s="38" customFormat="1" ht="13.5">
      <c r="A9" s="39">
        <v>16</v>
      </c>
      <c r="B9" s="37">
        <v>8068000</v>
      </c>
      <c r="C9" s="37">
        <v>496</v>
      </c>
      <c r="D9" s="37">
        <v>4264000</v>
      </c>
      <c r="E9" s="37">
        <v>1884</v>
      </c>
      <c r="F9" s="37">
        <v>3804000</v>
      </c>
      <c r="G9" s="37">
        <v>4673966</v>
      </c>
      <c r="H9" s="37">
        <v>34.7</v>
      </c>
      <c r="I9" s="37">
        <v>2977350</v>
      </c>
      <c r="J9" s="37">
        <v>1696616</v>
      </c>
      <c r="K9" s="37">
        <v>79</v>
      </c>
      <c r="L9" s="37">
        <v>1527413</v>
      </c>
    </row>
    <row r="10" spans="1:12" s="43" customFormat="1" ht="13.5">
      <c r="A10" s="40"/>
      <c r="B10" s="41"/>
      <c r="C10" s="42"/>
      <c r="D10" s="41"/>
      <c r="E10" s="41"/>
      <c r="F10" s="41"/>
      <c r="G10" s="41"/>
      <c r="H10" s="42"/>
      <c r="I10" s="41"/>
      <c r="J10" s="41"/>
      <c r="K10" s="41"/>
      <c r="L10" s="41"/>
    </row>
    <row r="11" spans="1:12" s="47" customFormat="1" ht="13.5">
      <c r="A11" s="44">
        <v>17</v>
      </c>
      <c r="B11" s="45">
        <f>D11+F11</f>
        <v>9830000</v>
      </c>
      <c r="C11" s="45">
        <f>SUM(C13:C38)</f>
        <v>791.2200000000001</v>
      </c>
      <c r="D11" s="45">
        <f>SUM(D13:D38)</f>
        <v>5804000</v>
      </c>
      <c r="E11" s="45">
        <f>SUM(E13:E38)</f>
        <v>1988</v>
      </c>
      <c r="F11" s="45">
        <f>SUM(F13:F38)</f>
        <v>4026000</v>
      </c>
      <c r="G11" s="46">
        <f>I11+J11</f>
        <v>4817609</v>
      </c>
      <c r="H11" s="45">
        <v>48.35</v>
      </c>
      <c r="I11" s="45">
        <f>SUM(I13:I38)</f>
        <v>3820850</v>
      </c>
      <c r="J11" s="46">
        <f>SUM(J13:J38)</f>
        <v>996759</v>
      </c>
      <c r="K11" s="45">
        <f>SUM(K13:K35)</f>
        <v>33</v>
      </c>
      <c r="L11" s="45">
        <f>SUM(L13:L35)</f>
        <v>274837</v>
      </c>
    </row>
    <row r="12" spans="1:12" ht="13.5">
      <c r="A12" s="9"/>
      <c r="B12" s="7"/>
      <c r="C12" s="8"/>
      <c r="D12" s="7"/>
      <c r="E12" s="7"/>
      <c r="F12" s="7"/>
      <c r="G12" s="7"/>
      <c r="H12" s="8"/>
      <c r="I12" s="7"/>
      <c r="J12" s="7"/>
      <c r="K12" s="7"/>
      <c r="L12" s="7"/>
    </row>
    <row r="13" spans="1:12" ht="13.5">
      <c r="A13" s="10" t="s">
        <v>8</v>
      </c>
      <c r="B13" s="11">
        <f>D13+F13</f>
        <v>205800</v>
      </c>
      <c r="C13" s="13">
        <v>4.78</v>
      </c>
      <c r="D13" s="6">
        <v>82800</v>
      </c>
      <c r="E13" s="6">
        <v>29</v>
      </c>
      <c r="F13" s="12">
        <v>123000</v>
      </c>
      <c r="G13" s="8">
        <f aca="true" t="shared" si="0" ref="G13:G38">I13+J13</f>
        <v>241204</v>
      </c>
      <c r="H13" s="6">
        <v>1.13</v>
      </c>
      <c r="I13" s="6">
        <v>124100</v>
      </c>
      <c r="J13" s="6">
        <v>117104</v>
      </c>
      <c r="K13" s="6">
        <v>0</v>
      </c>
      <c r="L13" s="6">
        <v>0</v>
      </c>
    </row>
    <row r="14" spans="1:12" ht="13.5">
      <c r="A14" s="10" t="s">
        <v>9</v>
      </c>
      <c r="B14" s="11">
        <f>D14+F14</f>
        <v>119030</v>
      </c>
      <c r="C14" s="13">
        <v>5.21</v>
      </c>
      <c r="D14" s="6">
        <v>71030</v>
      </c>
      <c r="E14" s="6">
        <v>21</v>
      </c>
      <c r="F14" s="12">
        <v>48000</v>
      </c>
      <c r="G14" s="8">
        <f t="shared" si="0"/>
        <v>2000</v>
      </c>
      <c r="H14" s="6">
        <v>0</v>
      </c>
      <c r="I14" s="6">
        <v>0</v>
      </c>
      <c r="J14" s="6">
        <v>2000</v>
      </c>
      <c r="K14" s="6">
        <v>0</v>
      </c>
      <c r="L14" s="6">
        <v>0</v>
      </c>
    </row>
    <row r="15" spans="1:12" ht="13.5">
      <c r="A15" s="10" t="s">
        <v>10</v>
      </c>
      <c r="B15" s="11">
        <f aca="true" t="shared" si="1" ref="B15:B38">D15+F15</f>
        <v>76000</v>
      </c>
      <c r="C15" s="13">
        <v>2.56</v>
      </c>
      <c r="D15" s="6">
        <v>47000</v>
      </c>
      <c r="E15" s="6">
        <v>10</v>
      </c>
      <c r="F15" s="12">
        <v>29000</v>
      </c>
      <c r="G15" s="8">
        <f t="shared" si="0"/>
        <v>31500</v>
      </c>
      <c r="H15" s="6">
        <v>1.3</v>
      </c>
      <c r="I15" s="6">
        <v>31500</v>
      </c>
      <c r="J15" s="6">
        <v>0</v>
      </c>
      <c r="K15" s="6">
        <v>1</v>
      </c>
      <c r="L15" s="33">
        <v>11358</v>
      </c>
    </row>
    <row r="16" spans="1:12" ht="13.5">
      <c r="A16" s="10" t="s">
        <v>11</v>
      </c>
      <c r="B16" s="11">
        <f t="shared" si="1"/>
        <v>214930</v>
      </c>
      <c r="C16" s="6">
        <v>8.02</v>
      </c>
      <c r="D16" s="6">
        <v>124760</v>
      </c>
      <c r="E16" s="14">
        <v>43</v>
      </c>
      <c r="F16" s="12">
        <v>90170</v>
      </c>
      <c r="G16" s="8">
        <f t="shared" si="0"/>
        <v>447500</v>
      </c>
      <c r="H16" s="6">
        <v>3.45</v>
      </c>
      <c r="I16" s="6">
        <v>444400</v>
      </c>
      <c r="J16" s="6">
        <v>3100</v>
      </c>
      <c r="K16" s="6">
        <v>0</v>
      </c>
      <c r="L16" s="33">
        <v>0</v>
      </c>
    </row>
    <row r="17" spans="1:12" ht="13.5">
      <c r="A17" s="10" t="s">
        <v>12</v>
      </c>
      <c r="B17" s="11">
        <f t="shared" si="1"/>
        <v>96000</v>
      </c>
      <c r="C17" s="6">
        <v>4.11</v>
      </c>
      <c r="D17" s="6">
        <v>20000</v>
      </c>
      <c r="E17" s="6">
        <v>30</v>
      </c>
      <c r="F17" s="12">
        <v>76000</v>
      </c>
      <c r="G17" s="8">
        <f t="shared" si="0"/>
        <v>98900</v>
      </c>
      <c r="H17" s="6">
        <v>0.98</v>
      </c>
      <c r="I17" s="6">
        <v>85000</v>
      </c>
      <c r="J17" s="6">
        <v>13900</v>
      </c>
      <c r="K17" s="6">
        <v>15</v>
      </c>
      <c r="L17" s="33">
        <v>47524</v>
      </c>
    </row>
    <row r="18" spans="1:12" ht="13.5">
      <c r="A18" s="10" t="s">
        <v>13</v>
      </c>
      <c r="B18" s="11">
        <f t="shared" si="1"/>
        <v>360000</v>
      </c>
      <c r="C18" s="6">
        <v>9.6</v>
      </c>
      <c r="D18" s="6">
        <v>164000</v>
      </c>
      <c r="E18" s="14">
        <v>80</v>
      </c>
      <c r="F18" s="12">
        <v>196000</v>
      </c>
      <c r="G18" s="8">
        <f t="shared" si="0"/>
        <v>18600</v>
      </c>
      <c r="H18" s="6">
        <v>0.02</v>
      </c>
      <c r="I18" s="6">
        <v>3000</v>
      </c>
      <c r="J18" s="6">
        <v>15600</v>
      </c>
      <c r="K18" s="6">
        <v>3</v>
      </c>
      <c r="L18" s="33">
        <v>14575</v>
      </c>
    </row>
    <row r="19" spans="1:12" ht="13.5">
      <c r="A19" s="10" t="s">
        <v>14</v>
      </c>
      <c r="B19" s="11">
        <f t="shared" si="1"/>
        <v>0</v>
      </c>
      <c r="C19" s="13">
        <v>0</v>
      </c>
      <c r="D19" s="6">
        <v>0</v>
      </c>
      <c r="E19" s="14">
        <v>0</v>
      </c>
      <c r="F19" s="12">
        <v>0</v>
      </c>
      <c r="G19" s="8">
        <f t="shared" si="0"/>
        <v>0</v>
      </c>
      <c r="H19" s="6">
        <v>0</v>
      </c>
      <c r="I19" s="6">
        <v>0</v>
      </c>
      <c r="J19" s="6">
        <v>0</v>
      </c>
      <c r="K19" s="6">
        <v>5</v>
      </c>
      <c r="L19" s="33">
        <v>39263</v>
      </c>
    </row>
    <row r="20" spans="1:12" ht="13.5">
      <c r="A20" s="10" t="s">
        <v>15</v>
      </c>
      <c r="B20" s="11">
        <f t="shared" si="1"/>
        <v>2480500</v>
      </c>
      <c r="C20" s="13">
        <v>404.5</v>
      </c>
      <c r="D20" s="6">
        <v>1602500</v>
      </c>
      <c r="E20" s="14">
        <v>477</v>
      </c>
      <c r="F20" s="12">
        <v>878000</v>
      </c>
      <c r="G20" s="8">
        <f t="shared" si="0"/>
        <v>449114</v>
      </c>
      <c r="H20" s="6">
        <v>3.08</v>
      </c>
      <c r="I20" s="6">
        <v>435400</v>
      </c>
      <c r="J20" s="6">
        <v>13714</v>
      </c>
      <c r="K20" s="6">
        <v>0</v>
      </c>
      <c r="L20" s="33">
        <v>0</v>
      </c>
    </row>
    <row r="21" spans="1:12" ht="13.5">
      <c r="A21" s="10" t="s">
        <v>16</v>
      </c>
      <c r="B21" s="11">
        <f t="shared" si="1"/>
        <v>67000</v>
      </c>
      <c r="C21" s="13">
        <v>1.55</v>
      </c>
      <c r="D21" s="6">
        <v>22000</v>
      </c>
      <c r="E21" s="6">
        <v>25</v>
      </c>
      <c r="F21" s="12">
        <v>45000</v>
      </c>
      <c r="G21" s="8">
        <f t="shared" si="0"/>
        <v>9000</v>
      </c>
      <c r="H21" s="6">
        <v>0</v>
      </c>
      <c r="I21" s="6">
        <v>0</v>
      </c>
      <c r="J21" s="6">
        <v>9000</v>
      </c>
      <c r="K21" s="6">
        <v>0</v>
      </c>
      <c r="L21" s="33">
        <v>0</v>
      </c>
    </row>
    <row r="22" spans="1:12" ht="13.5">
      <c r="A22" s="10" t="s">
        <v>17</v>
      </c>
      <c r="B22" s="11">
        <f t="shared" si="1"/>
        <v>262600</v>
      </c>
      <c r="C22" s="13">
        <v>9.69</v>
      </c>
      <c r="D22" s="6">
        <v>133400</v>
      </c>
      <c r="E22" s="14">
        <v>60</v>
      </c>
      <c r="F22" s="6">
        <v>129200</v>
      </c>
      <c r="G22" s="8">
        <f t="shared" si="0"/>
        <v>283100</v>
      </c>
      <c r="H22" s="6">
        <v>0.03</v>
      </c>
      <c r="I22" s="6">
        <v>283100</v>
      </c>
      <c r="J22" s="6">
        <v>0</v>
      </c>
      <c r="K22" s="6">
        <v>0</v>
      </c>
      <c r="L22" s="33">
        <v>0</v>
      </c>
    </row>
    <row r="23" spans="1:12" ht="13.5">
      <c r="A23" s="10" t="s">
        <v>18</v>
      </c>
      <c r="B23" s="11">
        <f t="shared" si="1"/>
        <v>954000</v>
      </c>
      <c r="C23" s="13">
        <v>81.18</v>
      </c>
      <c r="D23" s="6">
        <v>634000</v>
      </c>
      <c r="E23" s="14">
        <v>199</v>
      </c>
      <c r="F23" s="12">
        <v>320000</v>
      </c>
      <c r="G23" s="8">
        <f t="shared" si="0"/>
        <v>243100</v>
      </c>
      <c r="H23" s="6">
        <v>1.82</v>
      </c>
      <c r="I23" s="6">
        <v>242000</v>
      </c>
      <c r="J23" s="6">
        <v>1100</v>
      </c>
      <c r="K23" s="6">
        <v>1</v>
      </c>
      <c r="L23" s="33">
        <v>89192</v>
      </c>
    </row>
    <row r="24" spans="1:12" ht="13.5">
      <c r="A24" s="10" t="s">
        <v>22</v>
      </c>
      <c r="B24" s="11">
        <f t="shared" si="1"/>
        <v>1852300</v>
      </c>
      <c r="C24" s="13">
        <v>117.08</v>
      </c>
      <c r="D24" s="6">
        <v>1071300</v>
      </c>
      <c r="E24" s="14">
        <v>570</v>
      </c>
      <c r="F24" s="12">
        <v>781000</v>
      </c>
      <c r="G24" s="8">
        <f t="shared" si="0"/>
        <v>121000</v>
      </c>
      <c r="H24" s="6">
        <v>1.48</v>
      </c>
      <c r="I24" s="6">
        <v>121000</v>
      </c>
      <c r="J24" s="12">
        <v>0</v>
      </c>
      <c r="K24" s="6">
        <v>0</v>
      </c>
      <c r="L24" s="6">
        <v>0</v>
      </c>
    </row>
    <row r="25" spans="1:12" ht="13.5">
      <c r="A25" s="10" t="s">
        <v>23</v>
      </c>
      <c r="B25" s="11">
        <f t="shared" si="1"/>
        <v>1094800</v>
      </c>
      <c r="C25" s="13">
        <v>42.6</v>
      </c>
      <c r="D25" s="6">
        <v>836400</v>
      </c>
      <c r="E25" s="14">
        <v>136</v>
      </c>
      <c r="F25" s="12">
        <v>258400</v>
      </c>
      <c r="G25" s="8">
        <f t="shared" si="0"/>
        <v>582200</v>
      </c>
      <c r="H25" s="6">
        <v>1.83</v>
      </c>
      <c r="I25" s="6">
        <v>582200</v>
      </c>
      <c r="J25" s="12">
        <v>0</v>
      </c>
      <c r="K25" s="6">
        <v>0</v>
      </c>
      <c r="L25" s="6">
        <v>0</v>
      </c>
    </row>
    <row r="26" spans="1:12" ht="13.5">
      <c r="A26" s="10" t="s">
        <v>24</v>
      </c>
      <c r="B26" s="11">
        <f t="shared" si="1"/>
        <v>100000</v>
      </c>
      <c r="C26" s="13">
        <v>1.5</v>
      </c>
      <c r="D26" s="6">
        <v>21000</v>
      </c>
      <c r="E26" s="14">
        <v>32</v>
      </c>
      <c r="F26" s="12">
        <v>79000</v>
      </c>
      <c r="G26" s="8">
        <f t="shared" si="0"/>
        <v>73300</v>
      </c>
      <c r="H26" s="6">
        <v>0.01</v>
      </c>
      <c r="I26" s="6">
        <v>73300</v>
      </c>
      <c r="J26" s="12">
        <v>0</v>
      </c>
      <c r="K26" s="6">
        <v>0</v>
      </c>
      <c r="L26" s="6">
        <v>0</v>
      </c>
    </row>
    <row r="27" spans="1:12" ht="13.5">
      <c r="A27" s="10" t="s">
        <v>25</v>
      </c>
      <c r="B27" s="11">
        <f t="shared" si="1"/>
        <v>0</v>
      </c>
      <c r="C27" s="13">
        <v>0</v>
      </c>
      <c r="D27" s="6">
        <v>0</v>
      </c>
      <c r="E27" s="14">
        <v>0</v>
      </c>
      <c r="F27" s="12">
        <v>0</v>
      </c>
      <c r="G27" s="8">
        <f t="shared" si="0"/>
        <v>0</v>
      </c>
      <c r="H27" s="12">
        <v>0</v>
      </c>
      <c r="I27" s="12">
        <v>0</v>
      </c>
      <c r="J27" s="12">
        <v>0</v>
      </c>
      <c r="K27" s="6">
        <v>0</v>
      </c>
      <c r="L27" s="6">
        <v>0</v>
      </c>
    </row>
    <row r="28" spans="1:12" ht="13.5">
      <c r="A28" s="10" t="s">
        <v>19</v>
      </c>
      <c r="B28" s="11">
        <f t="shared" si="1"/>
        <v>0</v>
      </c>
      <c r="C28" s="13">
        <v>0</v>
      </c>
      <c r="D28" s="6">
        <v>0</v>
      </c>
      <c r="E28" s="14">
        <v>0</v>
      </c>
      <c r="F28" s="12">
        <v>0</v>
      </c>
      <c r="G28" s="8">
        <f t="shared" si="0"/>
        <v>0</v>
      </c>
      <c r="H28" s="6">
        <v>0</v>
      </c>
      <c r="I28" s="6">
        <v>0</v>
      </c>
      <c r="J28" s="6">
        <v>0</v>
      </c>
      <c r="K28" s="6">
        <v>4</v>
      </c>
      <c r="L28" s="33">
        <v>35631</v>
      </c>
    </row>
    <row r="29" spans="1:12" ht="13.5">
      <c r="A29" s="10" t="s">
        <v>20</v>
      </c>
      <c r="B29" s="11">
        <f t="shared" si="1"/>
        <v>17940</v>
      </c>
      <c r="C29" s="13">
        <v>0.94</v>
      </c>
      <c r="D29" s="6">
        <v>10010</v>
      </c>
      <c r="E29" s="14">
        <v>4</v>
      </c>
      <c r="F29" s="12">
        <v>7930</v>
      </c>
      <c r="G29" s="8">
        <f t="shared" si="0"/>
        <v>0</v>
      </c>
      <c r="H29" s="6">
        <v>0</v>
      </c>
      <c r="I29" s="6">
        <v>0</v>
      </c>
      <c r="J29" s="6">
        <v>0</v>
      </c>
      <c r="K29" s="6">
        <v>4</v>
      </c>
      <c r="L29" s="33">
        <v>37294</v>
      </c>
    </row>
    <row r="30" spans="1:12" ht="13.5">
      <c r="A30" s="10" t="s">
        <v>26</v>
      </c>
      <c r="B30" s="11">
        <f t="shared" si="1"/>
        <v>0</v>
      </c>
      <c r="C30" s="13">
        <v>0</v>
      </c>
      <c r="D30" s="6">
        <v>0</v>
      </c>
      <c r="E30" s="14">
        <v>0</v>
      </c>
      <c r="F30" s="12">
        <v>0</v>
      </c>
      <c r="G30" s="8">
        <f t="shared" si="0"/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ht="13.5">
      <c r="A31" s="10" t="s">
        <v>27</v>
      </c>
      <c r="B31" s="11">
        <f t="shared" si="1"/>
        <v>0</v>
      </c>
      <c r="C31" s="13">
        <v>0</v>
      </c>
      <c r="D31" s="6">
        <v>0</v>
      </c>
      <c r="E31" s="14">
        <v>0</v>
      </c>
      <c r="F31" s="12">
        <v>0</v>
      </c>
      <c r="G31" s="8">
        <f t="shared" si="0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ht="13.5">
      <c r="A32" s="10" t="s">
        <v>28</v>
      </c>
      <c r="B32" s="11">
        <f t="shared" si="1"/>
        <v>0</v>
      </c>
      <c r="C32" s="13">
        <v>0</v>
      </c>
      <c r="D32" s="6">
        <v>0</v>
      </c>
      <c r="E32" s="14">
        <v>0</v>
      </c>
      <c r="F32" s="12">
        <v>0</v>
      </c>
      <c r="G32" s="8">
        <f t="shared" si="0"/>
        <v>406750</v>
      </c>
      <c r="H32" s="6">
        <v>0</v>
      </c>
      <c r="I32" s="6">
        <v>0</v>
      </c>
      <c r="J32" s="6">
        <v>406750</v>
      </c>
      <c r="K32" s="6">
        <v>0</v>
      </c>
      <c r="L32" s="6">
        <v>0</v>
      </c>
    </row>
    <row r="33" spans="1:12" ht="13.5">
      <c r="A33" s="10" t="s">
        <v>29</v>
      </c>
      <c r="B33" s="11">
        <f t="shared" si="1"/>
        <v>0</v>
      </c>
      <c r="C33" s="13">
        <v>0</v>
      </c>
      <c r="D33" s="6">
        <v>0</v>
      </c>
      <c r="E33" s="14">
        <v>0</v>
      </c>
      <c r="F33" s="12">
        <v>0</v>
      </c>
      <c r="G33" s="8">
        <f t="shared" si="0"/>
        <v>224150</v>
      </c>
      <c r="H33" s="6">
        <v>0</v>
      </c>
      <c r="I33" s="6">
        <v>0</v>
      </c>
      <c r="J33" s="6">
        <v>224150</v>
      </c>
      <c r="K33" s="6">
        <v>0</v>
      </c>
      <c r="L33" s="6">
        <v>0</v>
      </c>
    </row>
    <row r="34" spans="1:12" ht="13.5">
      <c r="A34" s="10" t="s">
        <v>30</v>
      </c>
      <c r="B34" s="11">
        <f t="shared" si="1"/>
        <v>0</v>
      </c>
      <c r="C34" s="13">
        <v>0</v>
      </c>
      <c r="D34" s="6">
        <v>0</v>
      </c>
      <c r="E34" s="14">
        <v>0</v>
      </c>
      <c r="F34" s="12">
        <v>0</v>
      </c>
      <c r="G34" s="8">
        <f t="shared" si="0"/>
        <v>27076</v>
      </c>
      <c r="H34" s="6">
        <v>0</v>
      </c>
      <c r="I34" s="6">
        <v>0</v>
      </c>
      <c r="J34" s="6">
        <v>27076</v>
      </c>
      <c r="K34" s="6">
        <v>0</v>
      </c>
      <c r="L34" s="6">
        <v>0</v>
      </c>
    </row>
    <row r="35" spans="1:12" s="30" customFormat="1" ht="13.5">
      <c r="A35" s="10" t="s">
        <v>21</v>
      </c>
      <c r="B35" s="11">
        <f t="shared" si="1"/>
        <v>1929100</v>
      </c>
      <c r="C35" s="13">
        <v>97.9</v>
      </c>
      <c r="D35" s="6">
        <v>963800</v>
      </c>
      <c r="E35" s="14">
        <v>272</v>
      </c>
      <c r="F35" s="12">
        <v>965300</v>
      </c>
      <c r="G35" s="8">
        <f t="shared" si="0"/>
        <v>1428390</v>
      </c>
      <c r="H35" s="6">
        <v>33.22</v>
      </c>
      <c r="I35" s="6">
        <v>1395850</v>
      </c>
      <c r="J35" s="6">
        <v>32540</v>
      </c>
      <c r="K35" s="6">
        <v>0</v>
      </c>
      <c r="L35" s="6">
        <v>0</v>
      </c>
    </row>
    <row r="36" spans="1:70" ht="13.5">
      <c r="A36" s="10" t="s">
        <v>31</v>
      </c>
      <c r="B36" s="11">
        <f t="shared" si="1"/>
        <v>0</v>
      </c>
      <c r="C36" s="13">
        <v>0</v>
      </c>
      <c r="D36" s="6">
        <v>0</v>
      </c>
      <c r="E36" s="14">
        <v>0</v>
      </c>
      <c r="F36" s="12">
        <v>0</v>
      </c>
      <c r="G36" s="8">
        <f t="shared" si="0"/>
        <v>41550</v>
      </c>
      <c r="H36" s="6">
        <v>0</v>
      </c>
      <c r="I36" s="6">
        <v>0</v>
      </c>
      <c r="J36" s="6">
        <v>41550</v>
      </c>
      <c r="K36" s="6">
        <v>0</v>
      </c>
      <c r="L36" s="6">
        <v>0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1:70" ht="13.5">
      <c r="A37" s="10" t="s">
        <v>32</v>
      </c>
      <c r="B37" s="11">
        <f t="shared" si="1"/>
        <v>0</v>
      </c>
      <c r="C37" s="13">
        <v>0</v>
      </c>
      <c r="D37" s="6">
        <v>0</v>
      </c>
      <c r="E37" s="14">
        <v>0</v>
      </c>
      <c r="F37" s="12">
        <v>0</v>
      </c>
      <c r="G37" s="8">
        <f t="shared" si="0"/>
        <v>49400</v>
      </c>
      <c r="H37" s="6">
        <v>0</v>
      </c>
      <c r="I37" s="6">
        <v>0</v>
      </c>
      <c r="J37" s="6">
        <v>49400</v>
      </c>
      <c r="K37" s="6">
        <v>0</v>
      </c>
      <c r="L37" s="6">
        <v>0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</row>
    <row r="38" spans="1:17" s="5" customFormat="1" ht="13.5">
      <c r="A38" s="15" t="s">
        <v>33</v>
      </c>
      <c r="B38" s="28">
        <f t="shared" si="1"/>
        <v>0</v>
      </c>
      <c r="C38" s="26">
        <v>0</v>
      </c>
      <c r="D38" s="16">
        <v>0</v>
      </c>
      <c r="E38" s="17">
        <v>0</v>
      </c>
      <c r="F38" s="29">
        <v>0</v>
      </c>
      <c r="G38" s="18">
        <f t="shared" si="0"/>
        <v>39775</v>
      </c>
      <c r="H38" s="16">
        <v>0</v>
      </c>
      <c r="I38" s="16">
        <v>0</v>
      </c>
      <c r="J38" s="16">
        <v>39775</v>
      </c>
      <c r="K38" s="16">
        <v>0</v>
      </c>
      <c r="L38" s="16">
        <v>0</v>
      </c>
      <c r="M38" s="30"/>
      <c r="N38" s="30"/>
      <c r="O38" s="30"/>
      <c r="P38" s="30"/>
      <c r="Q38" s="30"/>
    </row>
    <row r="39" spans="1:12" ht="13.5">
      <c r="A39" s="19" t="s">
        <v>46</v>
      </c>
      <c r="B39" s="11"/>
      <c r="C39" s="13"/>
      <c r="D39" s="6"/>
      <c r="E39" s="20"/>
      <c r="F39" s="6"/>
      <c r="G39" s="8"/>
      <c r="H39" s="27"/>
      <c r="I39" s="6"/>
      <c r="J39" s="6"/>
      <c r="K39" s="6"/>
      <c r="L39" s="6"/>
    </row>
    <row r="40" spans="1:12" s="25" customFormat="1" ht="12">
      <c r="A40" s="1" t="s">
        <v>35</v>
      </c>
      <c r="B40" s="1"/>
      <c r="C40" s="21"/>
      <c r="D40" s="1"/>
      <c r="E40" s="1"/>
      <c r="F40" s="22"/>
      <c r="G40" s="21"/>
      <c r="H40" s="1"/>
      <c r="I40" s="22"/>
      <c r="J40" s="23"/>
      <c r="K40" s="24"/>
      <c r="L40" s="23"/>
    </row>
    <row r="41" ht="13.5">
      <c r="A41" s="1" t="s">
        <v>45</v>
      </c>
    </row>
  </sheetData>
  <mergeCells count="13">
    <mergeCell ref="A3:A5"/>
    <mergeCell ref="E4:F4"/>
    <mergeCell ref="H4:I4"/>
    <mergeCell ref="C4:D4"/>
    <mergeCell ref="B3:F3"/>
    <mergeCell ref="G3:J3"/>
    <mergeCell ref="G4:G5"/>
    <mergeCell ref="B4:B5"/>
    <mergeCell ref="J4:J5"/>
    <mergeCell ref="K2:L2"/>
    <mergeCell ref="K4:L4"/>
    <mergeCell ref="K3:L3"/>
    <mergeCell ref="D1:I1"/>
  </mergeCells>
  <printOptions/>
  <pageMargins left="0.78" right="0.22" top="0.1968503937007874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2007-03-08T07:35:54Z</cp:lastPrinted>
  <dcterms:created xsi:type="dcterms:W3CDTF">2002-02-05T00:54:42Z</dcterms:created>
  <dcterms:modified xsi:type="dcterms:W3CDTF">2007-06-25T07:53:23Z</dcterms:modified>
  <cp:category/>
  <cp:version/>
  <cp:contentType/>
  <cp:contentStatus/>
</cp:coreProperties>
</file>