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565" activeTab="0"/>
  </bookViews>
  <sheets>
    <sheet name="62" sheetId="1" r:id="rId1"/>
  </sheets>
  <externalReferences>
    <externalReference r:id="rId4"/>
  </externalReferences>
  <definedNames>
    <definedName name="_5６農家人口" localSheetId="0">'62'!$A$1:$V$82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'62'!$A$1:$X$82</definedName>
    <definedName name="_60．農__作__物ー1">#REF!</definedName>
    <definedName name="_60．農__作__物ー2" localSheetId="0">'62'!$A$1:$X$81</definedName>
    <definedName name="_60．農__作__物ー2">#REF!</definedName>
    <definedName name="_61.家畜飼養農家数" localSheetId="0">'62'!$A$1:$X$82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'62'!$A$1:$X$82</definedName>
    <definedName name="Print_Area_MI" localSheetId="0">'62'!$A$1:$W$44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<sst xmlns="http://schemas.openxmlformats.org/spreadsheetml/2006/main" count="252" uniqueCount="170">
  <si>
    <t>(単位  戸、台)</t>
  </si>
  <si>
    <t>各年２月１日</t>
  </si>
  <si>
    <t>年次および　　　　　　市　町　村</t>
  </si>
  <si>
    <t>動力田植機</t>
  </si>
  <si>
    <t>バインダー</t>
  </si>
  <si>
    <t>自脱型コンバイン</t>
  </si>
  <si>
    <t xml:space="preserve">  米　麦</t>
  </si>
  <si>
    <t>用 乾 燥 機</t>
  </si>
  <si>
    <t>動力防除機(乗用型スピ</t>
  </si>
  <si>
    <t>乗     用     型</t>
  </si>
  <si>
    <t>標示</t>
  </si>
  <si>
    <t>ードスプレヤーは除く)</t>
  </si>
  <si>
    <t>スピードスプレヤー</t>
  </si>
  <si>
    <t>農家数</t>
  </si>
  <si>
    <t>台    数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</si>
  <si>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</si>
  <si>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</si>
  <si>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</si>
  <si>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</si>
  <si>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</si>
  <si>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</si>
  <si>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</si>
  <si>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</si>
  <si>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</si>
  <si>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</si>
  <si>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</si>
  <si>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</si>
  <si>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</si>
  <si>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</si>
  <si>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</si>
  <si>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</si>
  <si>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</si>
  <si>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</si>
  <si>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</si>
  <si>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</si>
  <si>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</si>
  <si>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</si>
  <si>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</si>
  <si>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</si>
  <si>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</si>
  <si>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</si>
  <si>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</si>
  <si>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</si>
  <si>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</si>
  <si>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</si>
  <si>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</si>
  <si>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</si>
  <si>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</si>
  <si>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</si>
  <si>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</si>
  <si>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</si>
  <si>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</si>
  <si>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</si>
  <si>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</si>
  <si>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</si>
  <si>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</si>
  <si>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</si>
  <si>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</si>
  <si>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</si>
  <si>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</si>
  <si>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</si>
  <si>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</si>
  <si>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</si>
  <si>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</si>
  <si>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</si>
  <si>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</si>
  <si>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</si>
  <si>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</si>
  <si>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</si>
  <si>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</si>
  <si>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</si>
  <si>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</si>
  <si>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</si>
  <si>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</si>
  <si>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</si>
  <si>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</si>
  <si>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</si>
  <si>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日 田 郡</t>
  </si>
  <si>
    <t>日</t>
  </si>
  <si>
    <t>下 毛 郡</t>
  </si>
  <si>
    <t>下</t>
  </si>
  <si>
    <t>宇 佐 郡</t>
  </si>
  <si>
    <t>宇</t>
  </si>
  <si>
    <t>普通型コンバイン</t>
  </si>
  <si>
    <t>平成７年</t>
  </si>
  <si>
    <t>　　　  １２</t>
  </si>
  <si>
    <t>　　　　１７</t>
  </si>
  <si>
    <t>実農家数</t>
  </si>
  <si>
    <t>計</t>
  </si>
  <si>
    <t>１５馬力未満</t>
  </si>
  <si>
    <t>１５  ～　３０</t>
  </si>
  <si>
    <t>３０馬力以上</t>
  </si>
  <si>
    <t>乗　　用　　型　　ト　　ラ　　ク　　タ　　ー</t>
  </si>
  <si>
    <t>7</t>
  </si>
  <si>
    <t>12</t>
  </si>
  <si>
    <t>17</t>
  </si>
  <si>
    <t>-</t>
  </si>
  <si>
    <t>　注）２００５年の調査から調査項目の一部が変更された。</t>
  </si>
  <si>
    <t>22 挾  間  町</t>
  </si>
  <si>
    <t>23 庄  内  町</t>
  </si>
  <si>
    <t>24 湯布院  町</t>
  </si>
  <si>
    <t>25 上  浦  町</t>
  </si>
  <si>
    <t>26 弥  生  町</t>
  </si>
  <si>
    <t>27 本  匠  村</t>
  </si>
  <si>
    <t>29 直  川  村</t>
  </si>
  <si>
    <t>28 宇  目  町</t>
  </si>
  <si>
    <t>30 鶴  見  町</t>
  </si>
  <si>
    <t>31 米水津  村</t>
  </si>
  <si>
    <t>32 蒲  江  町</t>
  </si>
  <si>
    <t>33 三  重  町</t>
  </si>
  <si>
    <t>34 清  川  村</t>
  </si>
  <si>
    <t>35 緒  方  町</t>
  </si>
  <si>
    <t>36 朝  地  町</t>
  </si>
  <si>
    <t>37 大  野  町</t>
  </si>
  <si>
    <t>38 千  歳  村</t>
  </si>
  <si>
    <t>39 犬  飼  町</t>
  </si>
  <si>
    <t>40 荻      町</t>
  </si>
  <si>
    <t>41 久  住  町</t>
  </si>
  <si>
    <t>42 直  入  町</t>
  </si>
  <si>
    <t>43 九  重  町</t>
  </si>
  <si>
    <t>44 玖  珠  町</t>
  </si>
  <si>
    <t>45 前津江  村</t>
  </si>
  <si>
    <t>46 中津江  村</t>
  </si>
  <si>
    <t>47 上津江  村</t>
  </si>
  <si>
    <t>48 大  山  町</t>
  </si>
  <si>
    <t>49 天  瀬  町</t>
  </si>
  <si>
    <t>50 三  光  村</t>
  </si>
  <si>
    <t>51 本耶馬溪町</t>
  </si>
  <si>
    <t>52 耶馬渓  町</t>
  </si>
  <si>
    <t>53 山  国  町</t>
  </si>
  <si>
    <t>54 院  内  町</t>
  </si>
  <si>
    <t>55 安心院  町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</si>
  <si>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</si>
  <si>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</si>
  <si>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</si>
  <si>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</si>
  <si>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</si>
  <si>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</si>
  <si>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</si>
  <si>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</si>
  <si>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</si>
  <si>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</si>
  <si>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</si>
  <si>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</si>
  <si>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</si>
  <si>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</si>
  <si>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</si>
  <si>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</si>
  <si>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</si>
  <si>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</si>
  <si>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</si>
  <si>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</si>
  <si>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</si>
  <si>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玖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</si>
  <si>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</si>
  <si>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</si>
  <si>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</si>
  <si>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</si>
  <si>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</si>
  <si>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</si>
  <si>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</si>
  <si>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</si>
  <si>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</si>
  <si>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</si>
  <si>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</si>
  <si>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</si>
  <si>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</si>
  <si>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 </t>
  </si>
  <si>
    <t xml:space="preserve"> 　　　　　　　　　　　　　　　　　　　　　　　　　　　　　　　　　　　　　　　　　　　　　　　　　　　　　　　      　　　　62.農業用機械の保有台数　　　(販売農家　個人有＋数戸共有)</t>
  </si>
  <si>
    <t>資料：県統計調査課「大分県の農林業　2005年農林業センサス結果報告書」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</si>
</sst>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</cellStyleXfs>
  <cellXfs count="79">
    <xf numFmtId="0" fontId="0" fillId="0" borderId="0" xfId="0" applyAlignment="1">
      <alignment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Alignment="1">
      <alignment horizontal="center"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4" fillId="0" borderId="2" xfId="21" applyNumberFormat="1" applyFont="1" applyBorder="1" applyAlignment="1">
      <alignment horizontal="centerContinuous" vertical="center"/>
      <protection/>
    </xf>
    <xf numFmtId="41" fontId="4" fillId="0" borderId="0" xfId="21" applyNumberFormat="1" applyFont="1" applyBorder="1" applyAlignment="1">
      <alignment horizontal="centerContinuous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 applyProtection="1">
      <alignment horizontal="centerContinuous" vertical="center"/>
      <protection/>
    </xf>
    <xf numFmtId="0" fontId="6" fillId="0" borderId="3" xfId="2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9" fontId="4" fillId="0" borderId="2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Border="1" applyProtection="1">
      <alignment/>
      <protection/>
    </xf>
    <xf numFmtId="41" fontId="4" fillId="0" borderId="2" xfId="21" applyNumberFormat="1" applyFont="1" applyBorder="1">
      <alignment/>
      <protection/>
    </xf>
    <xf numFmtId="41" fontId="4" fillId="0" borderId="0" xfId="21" applyNumberFormat="1" applyFont="1" applyBorder="1">
      <alignment/>
      <protection/>
    </xf>
    <xf numFmtId="49" fontId="4" fillId="0" borderId="2" xfId="21" applyNumberFormat="1" applyFont="1" applyBorder="1" applyAlignment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2" xfId="21" applyNumberFormat="1" applyFont="1" applyBorder="1" applyAlignment="1">
      <alignment horizontal="center"/>
      <protection/>
    </xf>
    <xf numFmtId="41" fontId="4" fillId="0" borderId="0" xfId="16" applyNumberFormat="1" applyFont="1" applyBorder="1" applyAlignment="1">
      <alignment/>
    </xf>
    <xf numFmtId="41" fontId="4" fillId="0" borderId="2" xfId="21" applyNumberFormat="1" applyFont="1" applyBorder="1" applyAlignment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2" xfId="21" applyNumberFormat="1" applyFont="1" applyBorder="1" applyAlignment="1" quotePrefix="1">
      <alignment horizontal="center"/>
      <protection/>
    </xf>
    <xf numFmtId="41" fontId="4" fillId="0" borderId="6" xfId="21" applyNumberFormat="1" applyFont="1" applyBorder="1" applyAlignment="1" applyProtection="1">
      <alignment horizontal="center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7" xfId="21" applyNumberFormat="1" applyFont="1" applyBorder="1" applyAlignment="1" quotePrefix="1">
      <alignment horizontal="center"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5" fillId="0" borderId="0" xfId="16" applyNumberFormat="1" applyFont="1" applyBorder="1" applyAlignment="1">
      <alignment/>
    </xf>
    <xf numFmtId="41" fontId="4" fillId="0" borderId="6" xfId="16" applyNumberFormat="1" applyFont="1" applyBorder="1" applyAlignment="1">
      <alignment/>
    </xf>
    <xf numFmtId="41" fontId="4" fillId="0" borderId="4" xfId="21" applyNumberFormat="1" applyFont="1" applyBorder="1" applyAlignment="1" applyProtection="1">
      <alignment horizontal="center"/>
      <protection/>
    </xf>
    <xf numFmtId="41" fontId="4" fillId="0" borderId="4" xfId="16" applyNumberFormat="1" applyFont="1" applyBorder="1" applyAlignment="1">
      <alignment/>
    </xf>
    <xf numFmtId="41" fontId="4" fillId="0" borderId="3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>
      <alignment/>
      <protection/>
    </xf>
    <xf numFmtId="41" fontId="5" fillId="0" borderId="0" xfId="22" applyNumberFormat="1" applyFont="1" applyBorder="1" applyProtection="1">
      <alignment/>
      <protection/>
    </xf>
    <xf numFmtId="41" fontId="7" fillId="0" borderId="0" xfId="21" applyNumberFormat="1" applyFont="1" applyAlignment="1" applyProtection="1">
      <alignment horizontal="centerContinuous"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0" fontId="6" fillId="0" borderId="8" xfId="21" applyFont="1" applyBorder="1" applyAlignment="1" applyProtection="1">
      <alignment horizontal="center" vertical="center"/>
      <protection/>
    </xf>
    <xf numFmtId="41" fontId="4" fillId="0" borderId="2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Alignment="1" applyProtection="1" quotePrefix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41" fontId="5" fillId="0" borderId="2" xfId="21" applyNumberFormat="1" applyFont="1" applyBorder="1" applyAlignment="1" applyProtection="1" quotePrefix="1">
      <alignment horizontal="center"/>
      <protection/>
    </xf>
    <xf numFmtId="41" fontId="5" fillId="0" borderId="2" xfId="21" applyNumberFormat="1" applyFont="1" applyBorder="1" applyAlignment="1" applyProtection="1">
      <alignment horizontal="center"/>
      <protection/>
    </xf>
    <xf numFmtId="41" fontId="4" fillId="0" borderId="7" xfId="21" applyNumberFormat="1" applyFont="1" applyBorder="1" applyAlignment="1" applyProtection="1">
      <alignment horizontal="center"/>
      <protection/>
    </xf>
    <xf numFmtId="41" fontId="5" fillId="0" borderId="2" xfId="21" applyNumberFormat="1" applyFont="1" applyBorder="1" applyAlignment="1" applyProtection="1">
      <alignment horizontal="left"/>
      <protection/>
    </xf>
    <xf numFmtId="41" fontId="4" fillId="0" borderId="3" xfId="21" applyNumberFormat="1" applyFont="1" applyBorder="1" applyAlignment="1" applyProtection="1">
      <alignment horizontal="center"/>
      <protection/>
    </xf>
    <xf numFmtId="49" fontId="5" fillId="0" borderId="0" xfId="21" applyNumberFormat="1" applyFont="1" applyBorder="1" applyAlignment="1" applyProtection="1">
      <alignment/>
      <protection/>
    </xf>
    <xf numFmtId="0" fontId="4" fillId="0" borderId="9" xfId="0" applyNumberFormat="1" applyFont="1" applyFill="1" applyBorder="1" applyAlignment="1">
      <alignment horizontal="center" vertical="center"/>
    </xf>
    <xf numFmtId="41" fontId="8" fillId="0" borderId="0" xfId="21" applyNumberFormat="1" applyFont="1" applyBorder="1" applyAlignment="1" applyProtection="1">
      <alignment/>
      <protection/>
    </xf>
    <xf numFmtId="41" fontId="8" fillId="0" borderId="2" xfId="21" applyNumberFormat="1" applyFont="1" applyBorder="1" applyAlignment="1" applyProtection="1">
      <alignment horizontal="center"/>
      <protection/>
    </xf>
    <xf numFmtId="49" fontId="5" fillId="0" borderId="2" xfId="21" applyNumberFormat="1" applyFont="1" applyBorder="1" applyAlignment="1">
      <alignment horizontal="center"/>
      <protection/>
    </xf>
    <xf numFmtId="41" fontId="4" fillId="0" borderId="1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6" fillId="0" borderId="11" xfId="21" applyNumberFormat="1" applyFont="1" applyBorder="1" applyAlignment="1" applyProtection="1">
      <alignment horizontal="center" vertical="center" wrapText="1"/>
      <protection/>
    </xf>
    <xf numFmtId="41" fontId="6" fillId="0" borderId="0" xfId="21" applyNumberFormat="1" applyFont="1" applyBorder="1" applyAlignment="1" applyProtection="1">
      <alignment horizontal="center" vertical="center" wrapText="1"/>
      <protection/>
    </xf>
    <xf numFmtId="41" fontId="6" fillId="0" borderId="4" xfId="21" applyNumberFormat="1" applyFont="1" applyBorder="1" applyAlignment="1" applyProtection="1">
      <alignment horizontal="center" vertical="center" wrapText="1"/>
      <protection/>
    </xf>
    <xf numFmtId="41" fontId="4" fillId="0" borderId="12" xfId="21" applyNumberFormat="1" applyFont="1" applyBorder="1" applyAlignment="1">
      <alignment horizontal="center" vertical="center"/>
      <protection/>
    </xf>
    <xf numFmtId="41" fontId="4" fillId="0" borderId="13" xfId="21" applyNumberFormat="1" applyFont="1" applyBorder="1" applyAlignment="1">
      <alignment horizontal="center" vertical="center"/>
      <protection/>
    </xf>
    <xf numFmtId="49" fontId="6" fillId="0" borderId="14" xfId="21" applyNumberFormat="1" applyFont="1" applyBorder="1" applyAlignment="1" applyProtection="1">
      <alignment horizontal="right" vertical="center"/>
      <protection/>
    </xf>
    <xf numFmtId="49" fontId="6" fillId="0" borderId="3" xfId="21" applyNumberFormat="1" applyFont="1" applyBorder="1" applyAlignment="1" applyProtection="1">
      <alignment horizontal="right" vertical="center"/>
      <protection/>
    </xf>
    <xf numFmtId="41" fontId="6" fillId="0" borderId="14" xfId="21" applyNumberFormat="1" applyFont="1" applyBorder="1" applyAlignment="1" applyProtection="1">
      <alignment horizontal="center" vertical="center"/>
      <protection/>
    </xf>
    <xf numFmtId="41" fontId="6" fillId="0" borderId="1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43機械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47"/>
  <sheetViews>
    <sheetView showGridLines="0" tabSelected="1" zoomScaleSheetLayoutView="75" workbookViewId="0" topLeftCell="A1">
      <selection activeCell="B1" sqref="B1"/>
    </sheetView>
  </sheetViews>
  <sheetFormatPr defaultColWidth="17" defaultRowHeight="12" customHeight="1"/>
  <cols>
    <col min="1" max="1" width="14.66015625" style="2" customWidth="1"/>
    <col min="2" max="9" width="9.5" style="2" customWidth="1"/>
    <col min="10" max="23" width="9.41015625" style="2" customWidth="1"/>
    <col min="24" max="24" width="5.66015625" style="3" customWidth="1"/>
    <col min="25" max="16384" width="17" style="2" customWidth="1"/>
  </cols>
  <sheetData>
    <row r="1" spans="1:23" ht="18" customHeight="1">
      <c r="A1" s="44" t="s">
        <v>168</v>
      </c>
      <c r="B1" s="44"/>
      <c r="C1" s="44"/>
      <c r="D1" s="44"/>
      <c r="E1" s="44"/>
      <c r="F1" s="44"/>
      <c r="G1" s="44"/>
      <c r="H1" s="44"/>
      <c r="I1" s="4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4.2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7" t="s">
        <v>1</v>
      </c>
    </row>
    <row r="3" spans="1:24" s="11" customFormat="1" ht="15" customHeight="1" thickTop="1">
      <c r="A3" s="63" t="s">
        <v>2</v>
      </c>
      <c r="B3" s="76" t="s">
        <v>92</v>
      </c>
      <c r="C3" s="77"/>
      <c r="D3" s="77"/>
      <c r="E3" s="77"/>
      <c r="F3" s="77"/>
      <c r="G3" s="77"/>
      <c r="H3" s="77"/>
      <c r="I3" s="78"/>
      <c r="J3" s="8" t="s">
        <v>8</v>
      </c>
      <c r="K3" s="9"/>
      <c r="L3" s="8" t="s">
        <v>9</v>
      </c>
      <c r="M3" s="9"/>
      <c r="N3" s="70" t="s">
        <v>3</v>
      </c>
      <c r="O3" s="71"/>
      <c r="P3" s="70" t="s">
        <v>5</v>
      </c>
      <c r="Q3" s="71"/>
      <c r="R3" s="70" t="s">
        <v>83</v>
      </c>
      <c r="S3" s="71"/>
      <c r="T3" s="70" t="s">
        <v>4</v>
      </c>
      <c r="U3" s="71"/>
      <c r="V3" s="68" t="s">
        <v>6</v>
      </c>
      <c r="W3" s="66" t="s">
        <v>7</v>
      </c>
      <c r="X3" s="10" t="s">
        <v>10</v>
      </c>
    </row>
    <row r="4" spans="1:24" s="11" customFormat="1" ht="12" customHeight="1">
      <c r="A4" s="64"/>
      <c r="B4" s="74" t="s">
        <v>88</v>
      </c>
      <c r="C4" s="74"/>
      <c r="D4" s="74" t="s">
        <v>89</v>
      </c>
      <c r="E4" s="74"/>
      <c r="F4" s="74" t="s">
        <v>90</v>
      </c>
      <c r="G4" s="74"/>
      <c r="H4" s="75" t="s">
        <v>91</v>
      </c>
      <c r="I4" s="75"/>
      <c r="J4" s="12" t="s">
        <v>11</v>
      </c>
      <c r="K4" s="12"/>
      <c r="L4" s="12" t="s">
        <v>12</v>
      </c>
      <c r="M4" s="13"/>
      <c r="N4" s="72"/>
      <c r="O4" s="73"/>
      <c r="P4" s="72"/>
      <c r="Q4" s="73"/>
      <c r="R4" s="72"/>
      <c r="S4" s="73"/>
      <c r="T4" s="72"/>
      <c r="U4" s="73"/>
      <c r="V4" s="69"/>
      <c r="W4" s="67"/>
      <c r="X4" s="10"/>
    </row>
    <row r="5" spans="1:24" s="11" customFormat="1" ht="12" customHeight="1">
      <c r="A5" s="65"/>
      <c r="B5" s="57" t="s">
        <v>87</v>
      </c>
      <c r="C5" s="14" t="s">
        <v>14</v>
      </c>
      <c r="D5" s="14" t="s">
        <v>13</v>
      </c>
      <c r="E5" s="14" t="s">
        <v>14</v>
      </c>
      <c r="F5" s="14" t="s">
        <v>13</v>
      </c>
      <c r="G5" s="14" t="s">
        <v>14</v>
      </c>
      <c r="H5" s="14" t="s">
        <v>13</v>
      </c>
      <c r="I5" s="47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4" t="s">
        <v>13</v>
      </c>
      <c r="O5" s="14" t="s">
        <v>14</v>
      </c>
      <c r="P5" s="14" t="s">
        <v>13</v>
      </c>
      <c r="Q5" s="14" t="s">
        <v>14</v>
      </c>
      <c r="R5" s="14" t="s">
        <v>13</v>
      </c>
      <c r="S5" s="14" t="s">
        <v>14</v>
      </c>
      <c r="T5" s="14" t="s">
        <v>13</v>
      </c>
      <c r="U5" s="14" t="s">
        <v>14</v>
      </c>
      <c r="V5" s="14" t="s">
        <v>13</v>
      </c>
      <c r="W5" s="14" t="s">
        <v>14</v>
      </c>
      <c r="X5" s="15" t="s">
        <v>15</v>
      </c>
    </row>
    <row r="6" spans="1:24" ht="12" customHeight="1">
      <c r="A6" s="16" t="s">
        <v>84</v>
      </c>
      <c r="B6" s="61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17">
        <v>33406</v>
      </c>
      <c r="K6" s="17">
        <v>36502</v>
      </c>
      <c r="L6" s="17">
        <v>623</v>
      </c>
      <c r="M6" s="17">
        <v>671</v>
      </c>
      <c r="N6" s="17">
        <v>32958</v>
      </c>
      <c r="O6" s="17">
        <v>33427</v>
      </c>
      <c r="P6" s="17">
        <v>23500</v>
      </c>
      <c r="Q6" s="17">
        <v>23785</v>
      </c>
      <c r="R6" s="62">
        <v>0</v>
      </c>
      <c r="S6" s="62">
        <v>0</v>
      </c>
      <c r="T6" s="17">
        <v>16640</v>
      </c>
      <c r="U6" s="17">
        <v>16865</v>
      </c>
      <c r="V6" s="17">
        <v>19689</v>
      </c>
      <c r="W6" s="17">
        <v>20942</v>
      </c>
      <c r="X6" s="23" t="s">
        <v>93</v>
      </c>
    </row>
    <row r="7" spans="1:24" ht="12" customHeight="1">
      <c r="A7" s="19"/>
      <c r="B7" s="4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20"/>
      <c r="O7" s="20"/>
      <c r="P7" s="20"/>
      <c r="Q7" s="20"/>
      <c r="R7" s="19"/>
      <c r="S7" s="19"/>
      <c r="T7" s="20"/>
      <c r="U7" s="20"/>
      <c r="V7" s="20"/>
      <c r="W7" s="20"/>
      <c r="X7" s="18"/>
    </row>
    <row r="8" spans="1:24" ht="12" customHeight="1">
      <c r="A8" s="45" t="s">
        <v>85</v>
      </c>
      <c r="B8" s="48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0">
        <v>19159</v>
      </c>
      <c r="K8" s="20">
        <v>21872</v>
      </c>
      <c r="L8" s="20">
        <v>679</v>
      </c>
      <c r="M8" s="20">
        <v>734</v>
      </c>
      <c r="N8" s="20">
        <v>26886</v>
      </c>
      <c r="O8" s="20">
        <v>27073</v>
      </c>
      <c r="P8" s="20">
        <v>21224</v>
      </c>
      <c r="Q8" s="20">
        <v>21430</v>
      </c>
      <c r="R8" s="16">
        <v>0</v>
      </c>
      <c r="S8" s="16">
        <v>0</v>
      </c>
      <c r="T8" s="20">
        <v>11507</v>
      </c>
      <c r="U8" s="20">
        <v>11614</v>
      </c>
      <c r="V8" s="20">
        <v>14443</v>
      </c>
      <c r="W8" s="20">
        <v>16030</v>
      </c>
      <c r="X8" s="23" t="s">
        <v>94</v>
      </c>
    </row>
    <row r="9" spans="1:24" ht="12" customHeight="1">
      <c r="A9" s="46"/>
      <c r="B9" s="50"/>
      <c r="C9" s="46"/>
      <c r="D9" s="46"/>
      <c r="E9" s="46"/>
      <c r="F9" s="46"/>
      <c r="G9" s="46"/>
      <c r="H9" s="46"/>
      <c r="I9" s="4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</row>
    <row r="10" spans="1:24" s="26" customFormat="1" ht="12" customHeight="1">
      <c r="A10" s="56" t="s">
        <v>86</v>
      </c>
      <c r="B10" s="59">
        <f aca="true" t="shared" si="0" ref="B10:T10">+B12+B13</f>
        <v>30257</v>
      </c>
      <c r="C10" s="58">
        <f t="shared" si="0"/>
        <v>34233</v>
      </c>
      <c r="D10" s="58">
        <f t="shared" si="0"/>
        <v>7567</v>
      </c>
      <c r="E10" s="58">
        <f t="shared" si="0"/>
        <v>7701</v>
      </c>
      <c r="F10" s="58">
        <f t="shared" si="0"/>
        <v>21963</v>
      </c>
      <c r="G10" s="58">
        <f t="shared" si="0"/>
        <v>23556</v>
      </c>
      <c r="H10" s="58">
        <f t="shared" si="0"/>
        <v>2330</v>
      </c>
      <c r="I10" s="58">
        <f t="shared" si="0"/>
        <v>2976</v>
      </c>
      <c r="J10" s="25">
        <f t="shared" si="0"/>
        <v>16809</v>
      </c>
      <c r="K10" s="25">
        <f t="shared" si="0"/>
        <v>18795</v>
      </c>
      <c r="L10" s="25">
        <f t="shared" si="0"/>
        <v>680</v>
      </c>
      <c r="M10" s="25">
        <f t="shared" si="0"/>
        <v>734</v>
      </c>
      <c r="N10" s="43">
        <f t="shared" si="0"/>
        <v>23283</v>
      </c>
      <c r="O10" s="43">
        <f t="shared" si="0"/>
        <v>23488</v>
      </c>
      <c r="P10" s="43">
        <f t="shared" si="0"/>
        <v>17849</v>
      </c>
      <c r="Q10" s="43">
        <f t="shared" si="0"/>
        <v>18049</v>
      </c>
      <c r="R10" s="43">
        <f t="shared" si="0"/>
        <v>2009</v>
      </c>
      <c r="S10" s="43">
        <f t="shared" si="0"/>
        <v>2040</v>
      </c>
      <c r="T10" s="43">
        <f t="shared" si="0"/>
        <v>0</v>
      </c>
      <c r="U10" s="43">
        <f>+U12+U13</f>
        <v>0</v>
      </c>
      <c r="V10" s="43">
        <f>+V12+V13</f>
        <v>0</v>
      </c>
      <c r="W10" s="43">
        <f>+W12+W13</f>
        <v>0</v>
      </c>
      <c r="X10" s="60" t="s">
        <v>95</v>
      </c>
    </row>
    <row r="11" spans="1:24" s="26" customFormat="1" ht="12" customHeight="1">
      <c r="A11" s="27"/>
      <c r="B11" s="51"/>
      <c r="C11" s="27"/>
      <c r="D11" s="27"/>
      <c r="E11" s="27"/>
      <c r="F11" s="27"/>
      <c r="G11" s="27"/>
      <c r="H11" s="27"/>
      <c r="I11" s="2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8"/>
    </row>
    <row r="12" spans="1:24" s="26" customFormat="1" ht="12" customHeight="1">
      <c r="A12" s="24" t="s">
        <v>16</v>
      </c>
      <c r="B12" s="52">
        <f aca="true" t="shared" si="1" ref="B12:T12">SUM(B15:B25)</f>
        <v>12505</v>
      </c>
      <c r="C12" s="24">
        <f t="shared" si="1"/>
        <v>14368</v>
      </c>
      <c r="D12" s="24">
        <f t="shared" si="1"/>
        <v>2821</v>
      </c>
      <c r="E12" s="24">
        <f t="shared" si="1"/>
        <v>2885</v>
      </c>
      <c r="F12" s="24">
        <f t="shared" si="1"/>
        <v>9355</v>
      </c>
      <c r="G12" s="24">
        <f t="shared" si="1"/>
        <v>10075</v>
      </c>
      <c r="H12" s="24">
        <f t="shared" si="1"/>
        <v>1114</v>
      </c>
      <c r="I12" s="24">
        <f t="shared" si="1"/>
        <v>1408</v>
      </c>
      <c r="J12" s="25">
        <f t="shared" si="1"/>
        <v>7408</v>
      </c>
      <c r="K12" s="25">
        <f t="shared" si="1"/>
        <v>8463</v>
      </c>
      <c r="L12" s="25">
        <f t="shared" si="1"/>
        <v>372</v>
      </c>
      <c r="M12" s="25">
        <f t="shared" si="1"/>
        <v>410</v>
      </c>
      <c r="N12" s="25">
        <f t="shared" si="1"/>
        <v>9750</v>
      </c>
      <c r="O12" s="25">
        <f t="shared" si="1"/>
        <v>9839</v>
      </c>
      <c r="P12" s="25">
        <f t="shared" si="1"/>
        <v>7763</v>
      </c>
      <c r="Q12" s="25">
        <f t="shared" si="1"/>
        <v>7839</v>
      </c>
      <c r="R12" s="25">
        <f t="shared" si="1"/>
        <v>665</v>
      </c>
      <c r="S12" s="25">
        <f t="shared" si="1"/>
        <v>677</v>
      </c>
      <c r="T12" s="25">
        <f t="shared" si="1"/>
        <v>0</v>
      </c>
      <c r="U12" s="25">
        <f>SUM(U15:U25)</f>
        <v>0</v>
      </c>
      <c r="V12" s="25">
        <f>SUM(V15:V25)</f>
        <v>0</v>
      </c>
      <c r="W12" s="25">
        <f>SUM(W15:W25)</f>
        <v>0</v>
      </c>
      <c r="X12" s="28" t="s">
        <v>17</v>
      </c>
    </row>
    <row r="13" spans="1:24" s="26" customFormat="1" ht="12" customHeight="1">
      <c r="A13" s="24" t="s">
        <v>18</v>
      </c>
      <c r="B13" s="52">
        <f>+B26+B30+B36+B39+B43+B52+B60+B64+B67+B73+B78</f>
        <v>17752</v>
      </c>
      <c r="C13" s="24">
        <f aca="true" t="shared" si="2" ref="C13:T13">+C26+C30+C36+C39+C43+C52+C60+C64+C67+C73+C78</f>
        <v>19865</v>
      </c>
      <c r="D13" s="24">
        <f t="shared" si="2"/>
        <v>4746</v>
      </c>
      <c r="E13" s="24">
        <f t="shared" si="2"/>
        <v>4816</v>
      </c>
      <c r="F13" s="24">
        <f t="shared" si="2"/>
        <v>12608</v>
      </c>
      <c r="G13" s="24">
        <f t="shared" si="2"/>
        <v>13481</v>
      </c>
      <c r="H13" s="24">
        <f t="shared" si="2"/>
        <v>1216</v>
      </c>
      <c r="I13" s="24">
        <f t="shared" si="2"/>
        <v>1568</v>
      </c>
      <c r="J13" s="25">
        <f t="shared" si="2"/>
        <v>9401</v>
      </c>
      <c r="K13" s="25">
        <f t="shared" si="2"/>
        <v>10332</v>
      </c>
      <c r="L13" s="25">
        <f t="shared" si="2"/>
        <v>308</v>
      </c>
      <c r="M13" s="25">
        <f t="shared" si="2"/>
        <v>324</v>
      </c>
      <c r="N13" s="25">
        <f t="shared" si="2"/>
        <v>13533</v>
      </c>
      <c r="O13" s="25">
        <f t="shared" si="2"/>
        <v>13649</v>
      </c>
      <c r="P13" s="25">
        <f t="shared" si="2"/>
        <v>10086</v>
      </c>
      <c r="Q13" s="25">
        <f t="shared" si="2"/>
        <v>10210</v>
      </c>
      <c r="R13" s="25">
        <f t="shared" si="2"/>
        <v>1344</v>
      </c>
      <c r="S13" s="25">
        <f t="shared" si="2"/>
        <v>1363</v>
      </c>
      <c r="T13" s="25">
        <f t="shared" si="2"/>
        <v>0</v>
      </c>
      <c r="U13" s="25">
        <f>+U26+U30+U36+U39+U43+U52+U60+U64+U67+U73+U78</f>
        <v>0</v>
      </c>
      <c r="V13" s="25">
        <f>+V26+V30+V36+V39+V43+V52+V60+V64+V67+V73+V78</f>
        <v>0</v>
      </c>
      <c r="W13" s="25">
        <f>+W26+W30+W36+W39+W43+W52+W60+W64+W67+W73+W78</f>
        <v>0</v>
      </c>
      <c r="X13" s="28" t="s">
        <v>19</v>
      </c>
    </row>
    <row r="14" spans="1:24" ht="12" customHeight="1">
      <c r="A14" s="22"/>
      <c r="B14" s="21"/>
      <c r="C14" s="22"/>
      <c r="D14" s="22"/>
      <c r="E14" s="22"/>
      <c r="F14" s="22"/>
      <c r="G14" s="22"/>
      <c r="H14" s="22"/>
      <c r="I14" s="2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</row>
    <row r="15" spans="1:24" ht="12" customHeight="1">
      <c r="A15" s="16" t="s">
        <v>20</v>
      </c>
      <c r="B15" s="48">
        <v>2547</v>
      </c>
      <c r="C15" s="16">
        <f>+E15+G15+I15</f>
        <v>2758</v>
      </c>
      <c r="D15" s="16">
        <v>623</v>
      </c>
      <c r="E15" s="16">
        <v>637</v>
      </c>
      <c r="F15" s="16">
        <v>1883</v>
      </c>
      <c r="G15" s="16">
        <v>1954</v>
      </c>
      <c r="H15" s="16">
        <v>132</v>
      </c>
      <c r="I15" s="16">
        <v>167</v>
      </c>
      <c r="J15" s="31">
        <v>1663</v>
      </c>
      <c r="K15" s="31">
        <v>1886</v>
      </c>
      <c r="L15" s="31">
        <v>18</v>
      </c>
      <c r="M15" s="31">
        <v>19</v>
      </c>
      <c r="N15" s="31">
        <v>2194</v>
      </c>
      <c r="O15" s="31">
        <v>2208</v>
      </c>
      <c r="P15" s="31">
        <v>2081</v>
      </c>
      <c r="Q15" s="31">
        <v>2098</v>
      </c>
      <c r="R15" s="31">
        <v>49</v>
      </c>
      <c r="S15" s="31">
        <v>49</v>
      </c>
      <c r="T15" s="31">
        <v>0</v>
      </c>
      <c r="U15" s="31">
        <v>0</v>
      </c>
      <c r="V15" s="31">
        <v>0</v>
      </c>
      <c r="W15" s="31">
        <v>0</v>
      </c>
      <c r="X15" s="32" t="s">
        <v>21</v>
      </c>
    </row>
    <row r="16" spans="1:24" ht="12" customHeight="1">
      <c r="A16" s="16" t="s">
        <v>22</v>
      </c>
      <c r="B16" s="48">
        <v>201</v>
      </c>
      <c r="C16" s="16">
        <f aca="true" t="shared" si="3" ref="C16:C25">+E16+G16+I16</f>
        <v>225</v>
      </c>
      <c r="D16" s="16">
        <v>95</v>
      </c>
      <c r="E16" s="16">
        <v>102</v>
      </c>
      <c r="F16" s="16">
        <v>112</v>
      </c>
      <c r="G16" s="16">
        <v>118</v>
      </c>
      <c r="H16" s="16">
        <v>4</v>
      </c>
      <c r="I16" s="16">
        <v>5</v>
      </c>
      <c r="J16" s="31">
        <v>139</v>
      </c>
      <c r="K16" s="31">
        <v>160</v>
      </c>
      <c r="L16" s="31">
        <v>1</v>
      </c>
      <c r="M16" s="31">
        <v>1</v>
      </c>
      <c r="N16" s="31">
        <v>169</v>
      </c>
      <c r="O16" s="31">
        <v>173</v>
      </c>
      <c r="P16" s="31">
        <v>135</v>
      </c>
      <c r="Q16" s="31">
        <v>138</v>
      </c>
      <c r="R16" s="31">
        <v>2</v>
      </c>
      <c r="S16" s="31">
        <v>2</v>
      </c>
      <c r="T16" s="31">
        <v>0</v>
      </c>
      <c r="U16" s="31">
        <v>0</v>
      </c>
      <c r="V16" s="31">
        <v>0</v>
      </c>
      <c r="W16" s="31">
        <v>0</v>
      </c>
      <c r="X16" s="32" t="s">
        <v>23</v>
      </c>
    </row>
    <row r="17" spans="1:24" ht="12" customHeight="1">
      <c r="A17" s="16" t="s">
        <v>24</v>
      </c>
      <c r="B17" s="48">
        <v>1078</v>
      </c>
      <c r="C17" s="16">
        <f t="shared" si="3"/>
        <v>1228</v>
      </c>
      <c r="D17" s="16">
        <v>222</v>
      </c>
      <c r="E17" s="16">
        <v>231</v>
      </c>
      <c r="F17" s="16">
        <v>817</v>
      </c>
      <c r="G17" s="16">
        <v>871</v>
      </c>
      <c r="H17" s="16">
        <v>111</v>
      </c>
      <c r="I17" s="16">
        <v>126</v>
      </c>
      <c r="J17" s="31">
        <v>440</v>
      </c>
      <c r="K17" s="31">
        <v>468</v>
      </c>
      <c r="L17" s="31">
        <v>40</v>
      </c>
      <c r="M17" s="31">
        <v>44</v>
      </c>
      <c r="N17" s="31">
        <v>734</v>
      </c>
      <c r="O17" s="31">
        <v>736</v>
      </c>
      <c r="P17" s="31">
        <v>674</v>
      </c>
      <c r="Q17" s="31">
        <v>678</v>
      </c>
      <c r="R17" s="31">
        <v>21</v>
      </c>
      <c r="S17" s="31">
        <v>23</v>
      </c>
      <c r="T17" s="31">
        <v>0</v>
      </c>
      <c r="U17" s="31">
        <v>0</v>
      </c>
      <c r="V17" s="31">
        <v>0</v>
      </c>
      <c r="W17" s="31">
        <v>0</v>
      </c>
      <c r="X17" s="32" t="s">
        <v>25</v>
      </c>
    </row>
    <row r="18" spans="1:24" ht="12" customHeight="1">
      <c r="A18" s="16" t="s">
        <v>26</v>
      </c>
      <c r="B18" s="48">
        <v>1217</v>
      </c>
      <c r="C18" s="16">
        <f t="shared" si="3"/>
        <v>1353</v>
      </c>
      <c r="D18" s="16">
        <v>571</v>
      </c>
      <c r="E18" s="16">
        <v>574</v>
      </c>
      <c r="F18" s="16">
        <v>632</v>
      </c>
      <c r="G18" s="16">
        <v>679</v>
      </c>
      <c r="H18" s="16">
        <v>73</v>
      </c>
      <c r="I18" s="16">
        <v>100</v>
      </c>
      <c r="J18" s="31">
        <v>589</v>
      </c>
      <c r="K18" s="31">
        <v>687</v>
      </c>
      <c r="L18" s="31">
        <v>151</v>
      </c>
      <c r="M18" s="31">
        <v>179</v>
      </c>
      <c r="N18" s="31">
        <v>947</v>
      </c>
      <c r="O18" s="31">
        <v>958</v>
      </c>
      <c r="P18" s="31">
        <v>481</v>
      </c>
      <c r="Q18" s="31">
        <v>487</v>
      </c>
      <c r="R18" s="31">
        <v>188</v>
      </c>
      <c r="S18" s="31">
        <v>191</v>
      </c>
      <c r="T18" s="31">
        <v>0</v>
      </c>
      <c r="U18" s="31">
        <v>0</v>
      </c>
      <c r="V18" s="31">
        <v>0</v>
      </c>
      <c r="W18" s="31">
        <v>0</v>
      </c>
      <c r="X18" s="32" t="s">
        <v>27</v>
      </c>
    </row>
    <row r="19" spans="1:24" ht="12" customHeight="1">
      <c r="A19" s="16" t="s">
        <v>28</v>
      </c>
      <c r="B19" s="48">
        <v>550</v>
      </c>
      <c r="C19" s="16">
        <f t="shared" si="3"/>
        <v>586</v>
      </c>
      <c r="D19" s="16">
        <v>104</v>
      </c>
      <c r="E19" s="16">
        <v>105</v>
      </c>
      <c r="F19" s="16">
        <v>424</v>
      </c>
      <c r="G19" s="16">
        <v>445</v>
      </c>
      <c r="H19" s="16">
        <v>28</v>
      </c>
      <c r="I19" s="16">
        <v>36</v>
      </c>
      <c r="J19" s="31">
        <v>401</v>
      </c>
      <c r="K19" s="31">
        <v>456</v>
      </c>
      <c r="L19" s="31">
        <v>8</v>
      </c>
      <c r="M19" s="31">
        <v>8</v>
      </c>
      <c r="N19" s="31">
        <v>421</v>
      </c>
      <c r="O19" s="31">
        <v>423</v>
      </c>
      <c r="P19" s="31">
        <v>448</v>
      </c>
      <c r="Q19" s="31">
        <v>455</v>
      </c>
      <c r="R19" s="31">
        <v>2</v>
      </c>
      <c r="S19" s="31">
        <v>2</v>
      </c>
      <c r="T19" s="31">
        <v>0</v>
      </c>
      <c r="U19" s="31">
        <v>0</v>
      </c>
      <c r="V19" s="31">
        <v>0</v>
      </c>
      <c r="W19" s="31">
        <v>0</v>
      </c>
      <c r="X19" s="32" t="s">
        <v>29</v>
      </c>
    </row>
    <row r="20" spans="1:24" ht="12" customHeight="1">
      <c r="A20" s="16" t="s">
        <v>30</v>
      </c>
      <c r="B20" s="48">
        <v>1379</v>
      </c>
      <c r="C20" s="16">
        <f t="shared" si="3"/>
        <v>1563</v>
      </c>
      <c r="D20" s="16">
        <v>212</v>
      </c>
      <c r="E20" s="16">
        <v>214</v>
      </c>
      <c r="F20" s="16">
        <v>1153</v>
      </c>
      <c r="G20" s="16">
        <v>1235</v>
      </c>
      <c r="H20" s="16">
        <v>93</v>
      </c>
      <c r="I20" s="16">
        <v>114</v>
      </c>
      <c r="J20" s="31">
        <v>932</v>
      </c>
      <c r="K20" s="31">
        <v>1023</v>
      </c>
      <c r="L20" s="31">
        <v>8</v>
      </c>
      <c r="M20" s="31">
        <v>8</v>
      </c>
      <c r="N20" s="31">
        <v>1146</v>
      </c>
      <c r="O20" s="31">
        <v>1152</v>
      </c>
      <c r="P20" s="31">
        <v>1139</v>
      </c>
      <c r="Q20" s="31">
        <v>1143</v>
      </c>
      <c r="R20" s="31">
        <v>9</v>
      </c>
      <c r="S20" s="31">
        <v>9</v>
      </c>
      <c r="T20" s="31">
        <v>0</v>
      </c>
      <c r="U20" s="31">
        <v>0</v>
      </c>
      <c r="V20" s="31">
        <v>0</v>
      </c>
      <c r="W20" s="31">
        <v>0</v>
      </c>
      <c r="X20" s="32" t="s">
        <v>31</v>
      </c>
    </row>
    <row r="21" spans="1:24" ht="12" customHeight="1">
      <c r="A21" s="16" t="s">
        <v>32</v>
      </c>
      <c r="B21" s="48">
        <v>5</v>
      </c>
      <c r="C21" s="16">
        <f t="shared" si="3"/>
        <v>5</v>
      </c>
      <c r="D21" s="16">
        <v>5</v>
      </c>
      <c r="E21" s="16">
        <v>5</v>
      </c>
      <c r="F21" s="16" t="s">
        <v>96</v>
      </c>
      <c r="G21" s="16" t="s">
        <v>96</v>
      </c>
      <c r="H21" s="16" t="s">
        <v>96</v>
      </c>
      <c r="I21" s="16" t="s">
        <v>96</v>
      </c>
      <c r="J21" s="31">
        <v>201</v>
      </c>
      <c r="K21" s="31">
        <v>339</v>
      </c>
      <c r="L21" s="31" t="s">
        <v>96</v>
      </c>
      <c r="M21" s="31" t="s">
        <v>96</v>
      </c>
      <c r="N21" s="31">
        <v>1</v>
      </c>
      <c r="O21" s="31">
        <v>1</v>
      </c>
      <c r="P21" s="31" t="s">
        <v>96</v>
      </c>
      <c r="Q21" s="31" t="s">
        <v>96</v>
      </c>
      <c r="R21" s="31" t="s">
        <v>96</v>
      </c>
      <c r="S21" s="31" t="s">
        <v>96</v>
      </c>
      <c r="T21" s="31">
        <v>0</v>
      </c>
      <c r="U21" s="31">
        <v>0</v>
      </c>
      <c r="V21" s="31">
        <v>0</v>
      </c>
      <c r="W21" s="31">
        <v>0</v>
      </c>
      <c r="X21" s="32" t="s">
        <v>33</v>
      </c>
    </row>
    <row r="22" spans="1:24" ht="12" customHeight="1">
      <c r="A22" s="16" t="s">
        <v>34</v>
      </c>
      <c r="B22" s="48">
        <v>1352</v>
      </c>
      <c r="C22" s="16">
        <f t="shared" si="3"/>
        <v>1626</v>
      </c>
      <c r="D22" s="16">
        <v>305</v>
      </c>
      <c r="E22" s="16">
        <v>315</v>
      </c>
      <c r="F22" s="16">
        <v>1024</v>
      </c>
      <c r="G22" s="16">
        <v>1126</v>
      </c>
      <c r="H22" s="16">
        <v>127</v>
      </c>
      <c r="I22" s="16">
        <v>185</v>
      </c>
      <c r="J22" s="31">
        <v>741</v>
      </c>
      <c r="K22" s="31">
        <v>816</v>
      </c>
      <c r="L22" s="31">
        <v>36</v>
      </c>
      <c r="M22" s="31">
        <v>38</v>
      </c>
      <c r="N22" s="31">
        <v>1093</v>
      </c>
      <c r="O22" s="31">
        <v>1105</v>
      </c>
      <c r="P22" s="31">
        <v>766</v>
      </c>
      <c r="Q22" s="31">
        <v>779</v>
      </c>
      <c r="R22" s="31">
        <v>14</v>
      </c>
      <c r="S22" s="31">
        <v>14</v>
      </c>
      <c r="T22" s="31">
        <v>0</v>
      </c>
      <c r="U22" s="31">
        <v>0</v>
      </c>
      <c r="V22" s="31">
        <v>0</v>
      </c>
      <c r="W22" s="31">
        <v>0</v>
      </c>
      <c r="X22" s="32" t="s">
        <v>35</v>
      </c>
    </row>
    <row r="23" spans="1:24" ht="12" customHeight="1">
      <c r="A23" s="16" t="s">
        <v>36</v>
      </c>
      <c r="B23" s="48">
        <v>1015</v>
      </c>
      <c r="C23" s="16">
        <f t="shared" si="3"/>
        <v>1228</v>
      </c>
      <c r="D23" s="16">
        <v>181</v>
      </c>
      <c r="E23" s="16">
        <v>188</v>
      </c>
      <c r="F23" s="16">
        <v>791</v>
      </c>
      <c r="G23" s="16">
        <v>884</v>
      </c>
      <c r="H23" s="16">
        <v>128</v>
      </c>
      <c r="I23" s="16">
        <v>156</v>
      </c>
      <c r="J23" s="31">
        <v>547</v>
      </c>
      <c r="K23" s="31">
        <v>609</v>
      </c>
      <c r="L23" s="31">
        <v>12</v>
      </c>
      <c r="M23" s="31">
        <v>12</v>
      </c>
      <c r="N23" s="31">
        <v>686</v>
      </c>
      <c r="O23" s="31">
        <v>698</v>
      </c>
      <c r="P23" s="31">
        <v>477</v>
      </c>
      <c r="Q23" s="31">
        <v>484</v>
      </c>
      <c r="R23" s="31">
        <v>51</v>
      </c>
      <c r="S23" s="31">
        <v>57</v>
      </c>
      <c r="T23" s="31">
        <v>0</v>
      </c>
      <c r="U23" s="31">
        <v>0</v>
      </c>
      <c r="V23" s="31">
        <v>0</v>
      </c>
      <c r="W23" s="31">
        <v>0</v>
      </c>
      <c r="X23" s="32" t="s">
        <v>37</v>
      </c>
    </row>
    <row r="24" spans="1:24" ht="12" customHeight="1">
      <c r="A24" s="16" t="s">
        <v>38</v>
      </c>
      <c r="B24" s="48">
        <v>748</v>
      </c>
      <c r="C24" s="16">
        <f t="shared" si="3"/>
        <v>787</v>
      </c>
      <c r="D24" s="16">
        <v>220</v>
      </c>
      <c r="E24" s="16">
        <v>221</v>
      </c>
      <c r="F24" s="16">
        <v>506</v>
      </c>
      <c r="G24" s="16">
        <v>525</v>
      </c>
      <c r="H24" s="16">
        <v>34</v>
      </c>
      <c r="I24" s="16">
        <v>41</v>
      </c>
      <c r="J24" s="31">
        <v>687</v>
      </c>
      <c r="K24" s="31">
        <v>844</v>
      </c>
      <c r="L24" s="31">
        <v>21</v>
      </c>
      <c r="M24" s="31">
        <v>21</v>
      </c>
      <c r="N24" s="31">
        <v>636</v>
      </c>
      <c r="O24" s="31">
        <v>641</v>
      </c>
      <c r="P24" s="31">
        <v>267</v>
      </c>
      <c r="Q24" s="31">
        <v>268</v>
      </c>
      <c r="R24" s="31">
        <v>298</v>
      </c>
      <c r="S24" s="31">
        <v>299</v>
      </c>
      <c r="T24" s="31">
        <v>0</v>
      </c>
      <c r="U24" s="31">
        <v>0</v>
      </c>
      <c r="V24" s="31">
        <v>0</v>
      </c>
      <c r="W24" s="31">
        <v>0</v>
      </c>
      <c r="X24" s="32" t="s">
        <v>39</v>
      </c>
    </row>
    <row r="25" spans="1:24" ht="12" customHeight="1">
      <c r="A25" s="33" t="s">
        <v>40</v>
      </c>
      <c r="B25" s="53">
        <v>2413</v>
      </c>
      <c r="C25" s="33">
        <f t="shared" si="3"/>
        <v>3009</v>
      </c>
      <c r="D25" s="33">
        <v>283</v>
      </c>
      <c r="E25" s="33">
        <v>293</v>
      </c>
      <c r="F25" s="33">
        <v>2013</v>
      </c>
      <c r="G25" s="33">
        <v>2238</v>
      </c>
      <c r="H25" s="33">
        <v>384</v>
      </c>
      <c r="I25" s="33">
        <v>478</v>
      </c>
      <c r="J25" s="34">
        <v>1068</v>
      </c>
      <c r="K25" s="34">
        <v>1175</v>
      </c>
      <c r="L25" s="34">
        <v>77</v>
      </c>
      <c r="M25" s="34">
        <v>80</v>
      </c>
      <c r="N25" s="34">
        <v>1723</v>
      </c>
      <c r="O25" s="34">
        <v>1744</v>
      </c>
      <c r="P25" s="34">
        <v>1295</v>
      </c>
      <c r="Q25" s="34">
        <v>1309</v>
      </c>
      <c r="R25" s="34">
        <v>31</v>
      </c>
      <c r="S25" s="34">
        <v>31</v>
      </c>
      <c r="T25" s="34">
        <v>0</v>
      </c>
      <c r="U25" s="34">
        <v>0</v>
      </c>
      <c r="V25" s="34">
        <v>0</v>
      </c>
      <c r="W25" s="34">
        <v>0</v>
      </c>
      <c r="X25" s="35" t="s">
        <v>41</v>
      </c>
    </row>
    <row r="26" spans="1:24" s="26" customFormat="1" ht="12" customHeight="1">
      <c r="A26" s="36" t="s">
        <v>42</v>
      </c>
      <c r="B26" s="54">
        <f>SUM(B27:B29)</f>
        <v>689</v>
      </c>
      <c r="C26" s="36">
        <f aca="true" t="shared" si="4" ref="C26:T26">SUM(C27:C29)</f>
        <v>777</v>
      </c>
      <c r="D26" s="36">
        <f t="shared" si="4"/>
        <v>193</v>
      </c>
      <c r="E26" s="36">
        <f t="shared" si="4"/>
        <v>194</v>
      </c>
      <c r="F26" s="36">
        <f t="shared" si="4"/>
        <v>484</v>
      </c>
      <c r="G26" s="36">
        <f t="shared" si="4"/>
        <v>529</v>
      </c>
      <c r="H26" s="36">
        <f t="shared" si="4"/>
        <v>46</v>
      </c>
      <c r="I26" s="36">
        <f t="shared" si="4"/>
        <v>54</v>
      </c>
      <c r="J26" s="25">
        <f t="shared" si="4"/>
        <v>390</v>
      </c>
      <c r="K26" s="25">
        <f t="shared" si="4"/>
        <v>448</v>
      </c>
      <c r="L26" s="25">
        <f t="shared" si="4"/>
        <v>6</v>
      </c>
      <c r="M26" s="25">
        <f t="shared" si="4"/>
        <v>9</v>
      </c>
      <c r="N26" s="25">
        <f t="shared" si="4"/>
        <v>506</v>
      </c>
      <c r="O26" s="25">
        <f t="shared" si="4"/>
        <v>508</v>
      </c>
      <c r="P26" s="25">
        <f t="shared" si="4"/>
        <v>436</v>
      </c>
      <c r="Q26" s="25">
        <f t="shared" si="4"/>
        <v>446</v>
      </c>
      <c r="R26" s="25">
        <f t="shared" si="4"/>
        <v>11</v>
      </c>
      <c r="S26" s="25">
        <f t="shared" si="4"/>
        <v>12</v>
      </c>
      <c r="T26" s="25">
        <f t="shared" si="4"/>
        <v>0</v>
      </c>
      <c r="U26" s="25">
        <f>SUM(U27:U29)</f>
        <v>0</v>
      </c>
      <c r="V26" s="25">
        <f>SUM(V27:V29)</f>
        <v>0</v>
      </c>
      <c r="W26" s="25">
        <f>SUM(W27:W29)</f>
        <v>0</v>
      </c>
      <c r="X26" s="28" t="s">
        <v>43</v>
      </c>
    </row>
    <row r="27" spans="1:24" ht="12" customHeight="1">
      <c r="A27" s="16" t="s">
        <v>44</v>
      </c>
      <c r="B27" s="48">
        <v>217</v>
      </c>
      <c r="C27" s="16">
        <f>+E27+G27+I27</f>
        <v>229</v>
      </c>
      <c r="D27" s="16">
        <v>56</v>
      </c>
      <c r="E27" s="16">
        <v>56</v>
      </c>
      <c r="F27" s="16">
        <v>159</v>
      </c>
      <c r="G27" s="16">
        <v>164</v>
      </c>
      <c r="H27" s="16">
        <v>8</v>
      </c>
      <c r="I27" s="16">
        <v>9</v>
      </c>
      <c r="J27" s="31">
        <v>83</v>
      </c>
      <c r="K27" s="31">
        <v>86</v>
      </c>
      <c r="L27" s="31">
        <v>2</v>
      </c>
      <c r="M27" s="31">
        <v>2</v>
      </c>
      <c r="N27" s="31">
        <v>156</v>
      </c>
      <c r="O27" s="31">
        <v>156</v>
      </c>
      <c r="P27" s="31">
        <v>158</v>
      </c>
      <c r="Q27" s="31">
        <v>159</v>
      </c>
      <c r="R27" s="31">
        <v>2</v>
      </c>
      <c r="S27" s="31">
        <v>2</v>
      </c>
      <c r="T27" s="31">
        <v>0</v>
      </c>
      <c r="U27" s="31">
        <v>0</v>
      </c>
      <c r="V27" s="31">
        <v>0</v>
      </c>
      <c r="W27" s="31">
        <v>0</v>
      </c>
      <c r="X27" s="32" t="s">
        <v>45</v>
      </c>
    </row>
    <row r="28" spans="1:24" ht="12" customHeight="1">
      <c r="A28" s="16" t="s">
        <v>46</v>
      </c>
      <c r="B28" s="48">
        <v>283</v>
      </c>
      <c r="C28" s="16">
        <f>+E28+G28+I28</f>
        <v>340</v>
      </c>
      <c r="D28" s="16">
        <v>74</v>
      </c>
      <c r="E28" s="16">
        <v>74</v>
      </c>
      <c r="F28" s="16">
        <v>199</v>
      </c>
      <c r="G28" s="16">
        <v>230</v>
      </c>
      <c r="H28" s="16">
        <v>30</v>
      </c>
      <c r="I28" s="16">
        <v>36</v>
      </c>
      <c r="J28" s="31">
        <v>169</v>
      </c>
      <c r="K28" s="31">
        <v>214</v>
      </c>
      <c r="L28" s="31">
        <v>1</v>
      </c>
      <c r="M28" s="31">
        <v>1</v>
      </c>
      <c r="N28" s="31">
        <v>199</v>
      </c>
      <c r="O28" s="31">
        <v>201</v>
      </c>
      <c r="P28" s="31">
        <v>162</v>
      </c>
      <c r="Q28" s="31">
        <v>166</v>
      </c>
      <c r="R28" s="31">
        <v>1</v>
      </c>
      <c r="S28" s="31">
        <v>1</v>
      </c>
      <c r="T28" s="31">
        <v>0</v>
      </c>
      <c r="U28" s="31">
        <v>0</v>
      </c>
      <c r="V28" s="31">
        <v>0</v>
      </c>
      <c r="W28" s="31">
        <v>0</v>
      </c>
      <c r="X28" s="32" t="s">
        <v>47</v>
      </c>
    </row>
    <row r="29" spans="1:24" ht="12" customHeight="1">
      <c r="A29" s="33" t="s">
        <v>48</v>
      </c>
      <c r="B29" s="53">
        <v>189</v>
      </c>
      <c r="C29" s="33">
        <f>+E29+G29+I29</f>
        <v>208</v>
      </c>
      <c r="D29" s="33">
        <v>63</v>
      </c>
      <c r="E29" s="33">
        <v>64</v>
      </c>
      <c r="F29" s="33">
        <v>126</v>
      </c>
      <c r="G29" s="33">
        <v>135</v>
      </c>
      <c r="H29" s="33">
        <v>8</v>
      </c>
      <c r="I29" s="33">
        <v>9</v>
      </c>
      <c r="J29" s="34">
        <v>138</v>
      </c>
      <c r="K29" s="34">
        <v>148</v>
      </c>
      <c r="L29" s="34">
        <v>3</v>
      </c>
      <c r="M29" s="34">
        <v>6</v>
      </c>
      <c r="N29" s="34">
        <v>151</v>
      </c>
      <c r="O29" s="34">
        <v>151</v>
      </c>
      <c r="P29" s="34">
        <v>116</v>
      </c>
      <c r="Q29" s="34">
        <v>121</v>
      </c>
      <c r="R29" s="34">
        <v>8</v>
      </c>
      <c r="S29" s="34">
        <v>9</v>
      </c>
      <c r="T29" s="34">
        <v>0</v>
      </c>
      <c r="U29" s="34">
        <v>0</v>
      </c>
      <c r="V29" s="34">
        <v>0</v>
      </c>
      <c r="W29" s="34">
        <v>0</v>
      </c>
      <c r="X29" s="35" t="s">
        <v>49</v>
      </c>
    </row>
    <row r="30" spans="1:24" s="26" customFormat="1" ht="12" customHeight="1">
      <c r="A30" s="36" t="s">
        <v>50</v>
      </c>
      <c r="B30" s="54">
        <f>SUM(B31:B35)</f>
        <v>2253</v>
      </c>
      <c r="C30" s="36">
        <f aca="true" t="shared" si="5" ref="C30:T30">SUM(C31:C35)</f>
        <v>2374</v>
      </c>
      <c r="D30" s="36">
        <f t="shared" si="5"/>
        <v>657</v>
      </c>
      <c r="E30" s="36">
        <f t="shared" si="5"/>
        <v>660</v>
      </c>
      <c r="F30" s="36">
        <f t="shared" si="5"/>
        <v>1565</v>
      </c>
      <c r="G30" s="36">
        <f t="shared" si="5"/>
        <v>1614</v>
      </c>
      <c r="H30" s="36">
        <f t="shared" si="5"/>
        <v>86</v>
      </c>
      <c r="I30" s="36">
        <f t="shared" si="5"/>
        <v>100</v>
      </c>
      <c r="J30" s="25">
        <f t="shared" si="5"/>
        <v>1517</v>
      </c>
      <c r="K30" s="25">
        <f t="shared" si="5"/>
        <v>1728</v>
      </c>
      <c r="L30" s="25">
        <f t="shared" si="5"/>
        <v>20</v>
      </c>
      <c r="M30" s="25">
        <f t="shared" si="5"/>
        <v>22</v>
      </c>
      <c r="N30" s="25">
        <f t="shared" si="5"/>
        <v>1821</v>
      </c>
      <c r="O30" s="25">
        <f t="shared" si="5"/>
        <v>1839</v>
      </c>
      <c r="P30" s="25">
        <f t="shared" si="5"/>
        <v>1698</v>
      </c>
      <c r="Q30" s="25">
        <f t="shared" si="5"/>
        <v>1722</v>
      </c>
      <c r="R30" s="25">
        <f t="shared" si="5"/>
        <v>12</v>
      </c>
      <c r="S30" s="25">
        <f t="shared" si="5"/>
        <v>12</v>
      </c>
      <c r="T30" s="25">
        <f t="shared" si="5"/>
        <v>0</v>
      </c>
      <c r="U30" s="25">
        <f>SUM(U31:U35)</f>
        <v>0</v>
      </c>
      <c r="V30" s="25">
        <f>SUM(V31:V35)</f>
        <v>0</v>
      </c>
      <c r="W30" s="25">
        <f>SUM(W31:W35)</f>
        <v>0</v>
      </c>
      <c r="X30" s="28" t="s">
        <v>51</v>
      </c>
    </row>
    <row r="31" spans="1:24" ht="12" customHeight="1">
      <c r="A31" s="16" t="s">
        <v>52</v>
      </c>
      <c r="B31" s="48">
        <v>349</v>
      </c>
      <c r="C31" s="16">
        <f>+E31+G31+I31</f>
        <v>360</v>
      </c>
      <c r="D31" s="16">
        <v>138</v>
      </c>
      <c r="E31" s="16">
        <v>138</v>
      </c>
      <c r="F31" s="16">
        <v>210</v>
      </c>
      <c r="G31" s="16">
        <v>216</v>
      </c>
      <c r="H31" s="16">
        <v>6</v>
      </c>
      <c r="I31" s="16">
        <v>6</v>
      </c>
      <c r="J31" s="31">
        <v>294</v>
      </c>
      <c r="K31" s="31">
        <v>331</v>
      </c>
      <c r="L31" s="31">
        <v>2</v>
      </c>
      <c r="M31" s="31">
        <v>2</v>
      </c>
      <c r="N31" s="31">
        <v>276</v>
      </c>
      <c r="O31" s="31">
        <v>277</v>
      </c>
      <c r="P31" s="31">
        <v>201</v>
      </c>
      <c r="Q31" s="31">
        <v>205</v>
      </c>
      <c r="R31" s="31">
        <v>1</v>
      </c>
      <c r="S31" s="31">
        <v>1</v>
      </c>
      <c r="T31" s="31">
        <v>0</v>
      </c>
      <c r="U31" s="31">
        <v>0</v>
      </c>
      <c r="V31" s="31">
        <v>0</v>
      </c>
      <c r="W31" s="31">
        <v>0</v>
      </c>
      <c r="X31" s="32" t="s">
        <v>53</v>
      </c>
    </row>
    <row r="32" spans="1:24" ht="12" customHeight="1">
      <c r="A32" s="16" t="s">
        <v>54</v>
      </c>
      <c r="B32" s="48">
        <v>3</v>
      </c>
      <c r="C32" s="16">
        <f>+E32+G32+I32</f>
        <v>3</v>
      </c>
      <c r="D32" s="16">
        <v>1</v>
      </c>
      <c r="E32" s="16">
        <v>1</v>
      </c>
      <c r="F32" s="16">
        <v>2</v>
      </c>
      <c r="G32" s="16">
        <v>2</v>
      </c>
      <c r="H32" s="16" t="s">
        <v>96</v>
      </c>
      <c r="I32" s="16" t="s">
        <v>96</v>
      </c>
      <c r="J32" s="31" t="s">
        <v>96</v>
      </c>
      <c r="K32" s="31" t="s">
        <v>96</v>
      </c>
      <c r="L32" s="31" t="s">
        <v>96</v>
      </c>
      <c r="M32" s="31" t="s">
        <v>96</v>
      </c>
      <c r="N32" s="31">
        <v>1</v>
      </c>
      <c r="O32" s="31">
        <v>1</v>
      </c>
      <c r="P32" s="31">
        <v>1</v>
      </c>
      <c r="Q32" s="31">
        <v>1</v>
      </c>
      <c r="R32" s="31" t="s">
        <v>96</v>
      </c>
      <c r="S32" s="31" t="s">
        <v>96</v>
      </c>
      <c r="T32" s="31">
        <v>0</v>
      </c>
      <c r="U32" s="31">
        <v>0</v>
      </c>
      <c r="V32" s="31">
        <v>0</v>
      </c>
      <c r="W32" s="31">
        <v>0</v>
      </c>
      <c r="X32" s="32" t="s">
        <v>55</v>
      </c>
    </row>
    <row r="33" spans="1:24" ht="12" customHeight="1">
      <c r="A33" s="16" t="s">
        <v>56</v>
      </c>
      <c r="B33" s="48">
        <v>936</v>
      </c>
      <c r="C33" s="16">
        <f>+E33+G33+I33</f>
        <v>988</v>
      </c>
      <c r="D33" s="16">
        <v>235</v>
      </c>
      <c r="E33" s="16">
        <v>235</v>
      </c>
      <c r="F33" s="16">
        <v>686</v>
      </c>
      <c r="G33" s="16">
        <v>712</v>
      </c>
      <c r="H33" s="16">
        <v>39</v>
      </c>
      <c r="I33" s="16">
        <v>41</v>
      </c>
      <c r="J33" s="31">
        <v>643</v>
      </c>
      <c r="K33" s="31">
        <v>730</v>
      </c>
      <c r="L33" s="31">
        <v>2</v>
      </c>
      <c r="M33" s="31">
        <v>3</v>
      </c>
      <c r="N33" s="31">
        <v>739</v>
      </c>
      <c r="O33" s="31">
        <v>751</v>
      </c>
      <c r="P33" s="31">
        <v>773</v>
      </c>
      <c r="Q33" s="31">
        <v>789</v>
      </c>
      <c r="R33" s="31">
        <v>2</v>
      </c>
      <c r="S33" s="31">
        <v>2</v>
      </c>
      <c r="T33" s="31">
        <v>0</v>
      </c>
      <c r="U33" s="31">
        <v>0</v>
      </c>
      <c r="V33" s="31">
        <v>0</v>
      </c>
      <c r="W33" s="31">
        <v>0</v>
      </c>
      <c r="X33" s="32" t="s">
        <v>57</v>
      </c>
    </row>
    <row r="34" spans="1:24" ht="12" customHeight="1">
      <c r="A34" s="16" t="s">
        <v>58</v>
      </c>
      <c r="B34" s="48">
        <v>358</v>
      </c>
      <c r="C34" s="16">
        <f>+E34+G34+I34</f>
        <v>385</v>
      </c>
      <c r="D34" s="16">
        <v>112</v>
      </c>
      <c r="E34" s="16">
        <v>112</v>
      </c>
      <c r="F34" s="16">
        <v>244</v>
      </c>
      <c r="G34" s="16">
        <v>252</v>
      </c>
      <c r="H34" s="16">
        <v>15</v>
      </c>
      <c r="I34" s="16">
        <v>21</v>
      </c>
      <c r="J34" s="31">
        <v>217</v>
      </c>
      <c r="K34" s="31">
        <v>250</v>
      </c>
      <c r="L34" s="31">
        <v>13</v>
      </c>
      <c r="M34" s="31">
        <v>13</v>
      </c>
      <c r="N34" s="31">
        <v>263</v>
      </c>
      <c r="O34" s="31">
        <v>264</v>
      </c>
      <c r="P34" s="31">
        <v>278</v>
      </c>
      <c r="Q34" s="31">
        <v>279</v>
      </c>
      <c r="R34" s="31">
        <v>4</v>
      </c>
      <c r="S34" s="31">
        <v>4</v>
      </c>
      <c r="T34" s="31">
        <v>0</v>
      </c>
      <c r="U34" s="31">
        <v>0</v>
      </c>
      <c r="V34" s="31">
        <v>0</v>
      </c>
      <c r="W34" s="31">
        <v>0</v>
      </c>
      <c r="X34" s="32" t="s">
        <v>59</v>
      </c>
    </row>
    <row r="35" spans="1:24" ht="12" customHeight="1">
      <c r="A35" s="33" t="s">
        <v>60</v>
      </c>
      <c r="B35" s="53">
        <v>607</v>
      </c>
      <c r="C35" s="33">
        <f>+E35+G35+I35</f>
        <v>638</v>
      </c>
      <c r="D35" s="33">
        <v>171</v>
      </c>
      <c r="E35" s="33">
        <v>174</v>
      </c>
      <c r="F35" s="33">
        <v>423</v>
      </c>
      <c r="G35" s="33">
        <v>432</v>
      </c>
      <c r="H35" s="33">
        <v>26</v>
      </c>
      <c r="I35" s="33">
        <v>32</v>
      </c>
      <c r="J35" s="34">
        <v>363</v>
      </c>
      <c r="K35" s="34">
        <v>417</v>
      </c>
      <c r="L35" s="34">
        <v>3</v>
      </c>
      <c r="M35" s="34">
        <v>4</v>
      </c>
      <c r="N35" s="34">
        <v>542</v>
      </c>
      <c r="O35" s="34">
        <v>546</v>
      </c>
      <c r="P35" s="34">
        <v>445</v>
      </c>
      <c r="Q35" s="34">
        <v>448</v>
      </c>
      <c r="R35" s="34">
        <v>5</v>
      </c>
      <c r="S35" s="34">
        <v>5</v>
      </c>
      <c r="T35" s="34">
        <v>0</v>
      </c>
      <c r="U35" s="34">
        <v>0</v>
      </c>
      <c r="V35" s="34">
        <v>0</v>
      </c>
      <c r="W35" s="34">
        <v>0</v>
      </c>
      <c r="X35" s="35" t="s">
        <v>61</v>
      </c>
    </row>
    <row r="36" spans="1:24" s="26" customFormat="1" ht="12" customHeight="1">
      <c r="A36" s="36" t="s">
        <v>62</v>
      </c>
      <c r="B36" s="54">
        <f>+B37+B38</f>
        <v>1353</v>
      </c>
      <c r="C36" s="36">
        <f aca="true" t="shared" si="6" ref="C36:T36">+C37+C38</f>
        <v>1461</v>
      </c>
      <c r="D36" s="36">
        <f t="shared" si="6"/>
        <v>379</v>
      </c>
      <c r="E36" s="36">
        <f t="shared" si="6"/>
        <v>383</v>
      </c>
      <c r="F36" s="36">
        <f t="shared" si="6"/>
        <v>949</v>
      </c>
      <c r="G36" s="36">
        <f t="shared" si="6"/>
        <v>986</v>
      </c>
      <c r="H36" s="36">
        <f t="shared" si="6"/>
        <v>64</v>
      </c>
      <c r="I36" s="36">
        <f t="shared" si="6"/>
        <v>92</v>
      </c>
      <c r="J36" s="25">
        <f t="shared" si="6"/>
        <v>698</v>
      </c>
      <c r="K36" s="25">
        <f t="shared" si="6"/>
        <v>790</v>
      </c>
      <c r="L36" s="25">
        <f t="shared" si="6"/>
        <v>33</v>
      </c>
      <c r="M36" s="25">
        <f t="shared" si="6"/>
        <v>33</v>
      </c>
      <c r="N36" s="25">
        <f t="shared" si="6"/>
        <v>1002</v>
      </c>
      <c r="O36" s="25">
        <f t="shared" si="6"/>
        <v>1012</v>
      </c>
      <c r="P36" s="25">
        <f t="shared" si="6"/>
        <v>865</v>
      </c>
      <c r="Q36" s="25">
        <f t="shared" si="6"/>
        <v>871</v>
      </c>
      <c r="R36" s="25">
        <f t="shared" si="6"/>
        <v>59</v>
      </c>
      <c r="S36" s="25">
        <f t="shared" si="6"/>
        <v>60</v>
      </c>
      <c r="T36" s="25">
        <f t="shared" si="6"/>
        <v>0</v>
      </c>
      <c r="U36" s="25">
        <f>+U37+U38</f>
        <v>0</v>
      </c>
      <c r="V36" s="25">
        <f>+V37+V38</f>
        <v>0</v>
      </c>
      <c r="W36" s="25">
        <f>+W37+W38</f>
        <v>0</v>
      </c>
      <c r="X36" s="28" t="s">
        <v>63</v>
      </c>
    </row>
    <row r="37" spans="1:24" ht="12" customHeight="1">
      <c r="A37" s="16" t="s">
        <v>64</v>
      </c>
      <c r="B37" s="48">
        <v>522</v>
      </c>
      <c r="C37" s="16">
        <f>+E37+G37+I37</f>
        <v>566</v>
      </c>
      <c r="D37" s="16">
        <v>147</v>
      </c>
      <c r="E37" s="16">
        <v>148</v>
      </c>
      <c r="F37" s="16">
        <v>369</v>
      </c>
      <c r="G37" s="16">
        <v>378</v>
      </c>
      <c r="H37" s="16">
        <v>27</v>
      </c>
      <c r="I37" s="16">
        <v>40</v>
      </c>
      <c r="J37" s="31">
        <v>342</v>
      </c>
      <c r="K37" s="31">
        <v>406</v>
      </c>
      <c r="L37" s="31">
        <v>31</v>
      </c>
      <c r="M37" s="31">
        <v>31</v>
      </c>
      <c r="N37" s="31">
        <v>349</v>
      </c>
      <c r="O37" s="31">
        <v>354</v>
      </c>
      <c r="P37" s="31">
        <v>292</v>
      </c>
      <c r="Q37" s="31">
        <v>292</v>
      </c>
      <c r="R37" s="31">
        <v>7</v>
      </c>
      <c r="S37" s="31">
        <v>7</v>
      </c>
      <c r="T37" s="31">
        <v>0</v>
      </c>
      <c r="U37" s="31">
        <v>0</v>
      </c>
      <c r="V37" s="31">
        <v>0</v>
      </c>
      <c r="W37" s="31">
        <v>0</v>
      </c>
      <c r="X37" s="32" t="s">
        <v>65</v>
      </c>
    </row>
    <row r="38" spans="1:24" ht="12" customHeight="1">
      <c r="A38" s="33" t="s">
        <v>66</v>
      </c>
      <c r="B38" s="53">
        <v>831</v>
      </c>
      <c r="C38" s="33">
        <f>+E38+G38+I38</f>
        <v>895</v>
      </c>
      <c r="D38" s="33">
        <v>232</v>
      </c>
      <c r="E38" s="33">
        <v>235</v>
      </c>
      <c r="F38" s="33">
        <v>580</v>
      </c>
      <c r="G38" s="33">
        <v>608</v>
      </c>
      <c r="H38" s="33">
        <v>37</v>
      </c>
      <c r="I38" s="33">
        <v>52</v>
      </c>
      <c r="J38" s="34">
        <v>356</v>
      </c>
      <c r="K38" s="34">
        <v>384</v>
      </c>
      <c r="L38" s="34">
        <v>2</v>
      </c>
      <c r="M38" s="34">
        <v>2</v>
      </c>
      <c r="N38" s="34">
        <v>653</v>
      </c>
      <c r="O38" s="34">
        <v>658</v>
      </c>
      <c r="P38" s="34">
        <v>573</v>
      </c>
      <c r="Q38" s="34">
        <v>579</v>
      </c>
      <c r="R38" s="34">
        <v>52</v>
      </c>
      <c r="S38" s="34">
        <v>53</v>
      </c>
      <c r="T38" s="34">
        <v>0</v>
      </c>
      <c r="U38" s="34">
        <v>0</v>
      </c>
      <c r="V38" s="34">
        <v>0</v>
      </c>
      <c r="W38" s="34">
        <v>0</v>
      </c>
      <c r="X38" s="35" t="s">
        <v>67</v>
      </c>
    </row>
    <row r="39" spans="1:24" s="26" customFormat="1" ht="12" customHeight="1">
      <c r="A39" s="36" t="s">
        <v>68</v>
      </c>
      <c r="B39" s="54">
        <f aca="true" t="shared" si="7" ref="B39:W39">SUM(B40:B42)</f>
        <v>1820</v>
      </c>
      <c r="C39" s="36">
        <f t="shared" si="7"/>
        <v>1941</v>
      </c>
      <c r="D39" s="36">
        <f t="shared" si="7"/>
        <v>514</v>
      </c>
      <c r="E39" s="36">
        <f t="shared" si="7"/>
        <v>524</v>
      </c>
      <c r="F39" s="36">
        <f t="shared" si="7"/>
        <v>1269</v>
      </c>
      <c r="G39" s="36">
        <f t="shared" si="7"/>
        <v>1328</v>
      </c>
      <c r="H39" s="36">
        <f t="shared" si="7"/>
        <v>82</v>
      </c>
      <c r="I39" s="36">
        <f t="shared" si="7"/>
        <v>89</v>
      </c>
      <c r="J39" s="25">
        <f t="shared" si="7"/>
        <v>895</v>
      </c>
      <c r="K39" s="25">
        <f t="shared" si="7"/>
        <v>954</v>
      </c>
      <c r="L39" s="25">
        <f t="shared" si="7"/>
        <v>46</v>
      </c>
      <c r="M39" s="25">
        <f t="shared" si="7"/>
        <v>47</v>
      </c>
      <c r="N39" s="25">
        <f t="shared" si="7"/>
        <v>1618</v>
      </c>
      <c r="O39" s="25">
        <f t="shared" si="7"/>
        <v>1641</v>
      </c>
      <c r="P39" s="25">
        <f t="shared" si="7"/>
        <v>1509</v>
      </c>
      <c r="Q39" s="25">
        <f t="shared" si="7"/>
        <v>1525</v>
      </c>
      <c r="R39" s="25">
        <f t="shared" si="7"/>
        <v>82</v>
      </c>
      <c r="S39" s="25">
        <f t="shared" si="7"/>
        <v>85</v>
      </c>
      <c r="T39" s="25">
        <f t="shared" si="7"/>
        <v>0</v>
      </c>
      <c r="U39" s="25">
        <f t="shared" si="7"/>
        <v>0</v>
      </c>
      <c r="V39" s="25">
        <f t="shared" si="7"/>
        <v>0</v>
      </c>
      <c r="W39" s="25">
        <f t="shared" si="7"/>
        <v>0</v>
      </c>
      <c r="X39" s="28" t="s">
        <v>69</v>
      </c>
    </row>
    <row r="40" spans="1:24" ht="12" customHeight="1">
      <c r="A40" s="16" t="s">
        <v>98</v>
      </c>
      <c r="B40" s="48">
        <v>585</v>
      </c>
      <c r="C40" s="16">
        <f>+E40+G40+I40</f>
        <v>616</v>
      </c>
      <c r="D40" s="16">
        <v>144</v>
      </c>
      <c r="E40" s="16">
        <v>150</v>
      </c>
      <c r="F40" s="16">
        <v>435</v>
      </c>
      <c r="G40" s="16">
        <v>450</v>
      </c>
      <c r="H40" s="16">
        <v>16</v>
      </c>
      <c r="I40" s="16">
        <v>16</v>
      </c>
      <c r="J40" s="31">
        <v>312</v>
      </c>
      <c r="K40" s="31">
        <v>332</v>
      </c>
      <c r="L40" s="31">
        <v>3</v>
      </c>
      <c r="M40" s="31">
        <v>3</v>
      </c>
      <c r="N40" s="31">
        <v>527</v>
      </c>
      <c r="O40" s="31">
        <v>534</v>
      </c>
      <c r="P40" s="31">
        <v>521</v>
      </c>
      <c r="Q40" s="31">
        <v>530</v>
      </c>
      <c r="R40" s="31">
        <v>35</v>
      </c>
      <c r="S40" s="31">
        <v>38</v>
      </c>
      <c r="T40" s="31">
        <v>0</v>
      </c>
      <c r="U40" s="31">
        <v>0</v>
      </c>
      <c r="V40" s="31">
        <v>0</v>
      </c>
      <c r="W40" s="31">
        <v>0</v>
      </c>
      <c r="X40" s="32" t="s">
        <v>132</v>
      </c>
    </row>
    <row r="41" spans="1:24" ht="12" customHeight="1">
      <c r="A41" s="16" t="s">
        <v>99</v>
      </c>
      <c r="B41" s="48">
        <v>890</v>
      </c>
      <c r="C41" s="16">
        <f>+E41+G41+I41</f>
        <v>939</v>
      </c>
      <c r="D41" s="16">
        <v>247</v>
      </c>
      <c r="E41" s="16">
        <v>250</v>
      </c>
      <c r="F41" s="16">
        <v>616</v>
      </c>
      <c r="G41" s="16">
        <v>638</v>
      </c>
      <c r="H41" s="16">
        <v>50</v>
      </c>
      <c r="I41" s="16">
        <v>51</v>
      </c>
      <c r="J41" s="31">
        <v>353</v>
      </c>
      <c r="K41" s="31">
        <v>379</v>
      </c>
      <c r="L41" s="31">
        <v>43</v>
      </c>
      <c r="M41" s="31">
        <v>44</v>
      </c>
      <c r="N41" s="31">
        <v>786</v>
      </c>
      <c r="O41" s="31">
        <v>792</v>
      </c>
      <c r="P41" s="31">
        <v>730</v>
      </c>
      <c r="Q41" s="31">
        <v>734</v>
      </c>
      <c r="R41" s="31">
        <v>43</v>
      </c>
      <c r="S41" s="31">
        <v>43</v>
      </c>
      <c r="T41" s="31">
        <v>0</v>
      </c>
      <c r="U41" s="31">
        <v>0</v>
      </c>
      <c r="V41" s="31">
        <v>0</v>
      </c>
      <c r="W41" s="31">
        <v>0</v>
      </c>
      <c r="X41" s="32" t="s">
        <v>133</v>
      </c>
    </row>
    <row r="42" spans="1:24" ht="12" customHeight="1">
      <c r="A42" s="33" t="s">
        <v>100</v>
      </c>
      <c r="B42" s="53">
        <v>345</v>
      </c>
      <c r="C42" s="33">
        <f>+E42+G42+I42</f>
        <v>386</v>
      </c>
      <c r="D42" s="33">
        <v>123</v>
      </c>
      <c r="E42" s="33">
        <v>124</v>
      </c>
      <c r="F42" s="33">
        <v>218</v>
      </c>
      <c r="G42" s="33">
        <v>240</v>
      </c>
      <c r="H42" s="33">
        <v>16</v>
      </c>
      <c r="I42" s="33">
        <v>22</v>
      </c>
      <c r="J42" s="34">
        <v>230</v>
      </c>
      <c r="K42" s="34">
        <v>243</v>
      </c>
      <c r="L42" s="34" t="s">
        <v>96</v>
      </c>
      <c r="M42" s="34" t="s">
        <v>96</v>
      </c>
      <c r="N42" s="34">
        <v>305</v>
      </c>
      <c r="O42" s="34">
        <v>315</v>
      </c>
      <c r="P42" s="34">
        <v>258</v>
      </c>
      <c r="Q42" s="34">
        <v>261</v>
      </c>
      <c r="R42" s="34">
        <v>4</v>
      </c>
      <c r="S42" s="34">
        <v>4</v>
      </c>
      <c r="T42" s="34">
        <v>0</v>
      </c>
      <c r="U42" s="34">
        <v>0</v>
      </c>
      <c r="V42" s="34">
        <v>0</v>
      </c>
      <c r="W42" s="34">
        <v>0</v>
      </c>
      <c r="X42" s="35" t="s">
        <v>134</v>
      </c>
    </row>
    <row r="43" spans="1:24" s="26" customFormat="1" ht="12" customHeight="1">
      <c r="A43" s="36" t="s">
        <v>70</v>
      </c>
      <c r="B43" s="54">
        <f>SUM(B44:B51)</f>
        <v>759</v>
      </c>
      <c r="C43" s="36">
        <f aca="true" t="shared" si="8" ref="C43:T43">SUM(C44:C51)</f>
        <v>793</v>
      </c>
      <c r="D43" s="36">
        <f t="shared" si="8"/>
        <v>195</v>
      </c>
      <c r="E43" s="36">
        <f t="shared" si="8"/>
        <v>197</v>
      </c>
      <c r="F43" s="36">
        <f t="shared" si="8"/>
        <v>551</v>
      </c>
      <c r="G43" s="36">
        <f t="shared" si="8"/>
        <v>563</v>
      </c>
      <c r="H43" s="36">
        <f t="shared" si="8"/>
        <v>30</v>
      </c>
      <c r="I43" s="36">
        <f t="shared" si="8"/>
        <v>33</v>
      </c>
      <c r="J43" s="37">
        <f t="shared" si="8"/>
        <v>616</v>
      </c>
      <c r="K43" s="37">
        <f t="shared" si="8"/>
        <v>735</v>
      </c>
      <c r="L43" s="37">
        <f t="shared" si="8"/>
        <v>5</v>
      </c>
      <c r="M43" s="37">
        <f t="shared" si="8"/>
        <v>5</v>
      </c>
      <c r="N43" s="37">
        <f t="shared" si="8"/>
        <v>548</v>
      </c>
      <c r="O43" s="37">
        <f t="shared" si="8"/>
        <v>553</v>
      </c>
      <c r="P43" s="37">
        <f t="shared" si="8"/>
        <v>335</v>
      </c>
      <c r="Q43" s="37">
        <f t="shared" si="8"/>
        <v>337</v>
      </c>
      <c r="R43" s="37">
        <f t="shared" si="8"/>
        <v>212</v>
      </c>
      <c r="S43" s="37">
        <f t="shared" si="8"/>
        <v>215</v>
      </c>
      <c r="T43" s="37">
        <f t="shared" si="8"/>
        <v>0</v>
      </c>
      <c r="U43" s="37">
        <f>SUM(U44:U51)</f>
        <v>0</v>
      </c>
      <c r="V43" s="37">
        <f>SUM(V44:V51)</f>
        <v>0</v>
      </c>
      <c r="W43" s="37">
        <f>SUM(W44:W51)</f>
        <v>0</v>
      </c>
      <c r="X43" s="28" t="s">
        <v>71</v>
      </c>
    </row>
    <row r="44" spans="1:24" ht="12" customHeight="1">
      <c r="A44" s="16" t="s">
        <v>101</v>
      </c>
      <c r="B44" s="48">
        <v>5</v>
      </c>
      <c r="C44" s="16">
        <f aca="true" t="shared" si="9" ref="C44:C51">+E44+G44+I44</f>
        <v>5</v>
      </c>
      <c r="D44" s="16">
        <v>2</v>
      </c>
      <c r="E44" s="16">
        <v>2</v>
      </c>
      <c r="F44" s="16">
        <v>3</v>
      </c>
      <c r="G44" s="16">
        <v>3</v>
      </c>
      <c r="H44" s="16" t="s">
        <v>96</v>
      </c>
      <c r="I44" s="16" t="s">
        <v>96</v>
      </c>
      <c r="J44" s="29">
        <v>8</v>
      </c>
      <c r="K44" s="29">
        <v>15</v>
      </c>
      <c r="L44" s="29" t="s">
        <v>96</v>
      </c>
      <c r="M44" s="29" t="s">
        <v>96</v>
      </c>
      <c r="N44" s="29">
        <v>1</v>
      </c>
      <c r="O44" s="29">
        <v>1</v>
      </c>
      <c r="P44" s="29" t="s">
        <v>96</v>
      </c>
      <c r="Q44" s="29" t="s">
        <v>96</v>
      </c>
      <c r="R44" s="29">
        <v>1</v>
      </c>
      <c r="S44" s="29">
        <v>1</v>
      </c>
      <c r="T44" s="29">
        <v>0</v>
      </c>
      <c r="U44" s="29">
        <v>0</v>
      </c>
      <c r="V44" s="29">
        <v>0</v>
      </c>
      <c r="W44" s="29">
        <v>0</v>
      </c>
      <c r="X44" s="32" t="s">
        <v>135</v>
      </c>
    </row>
    <row r="45" spans="1:24" ht="12" customHeight="1">
      <c r="A45" s="16" t="s">
        <v>102</v>
      </c>
      <c r="B45" s="48">
        <v>192</v>
      </c>
      <c r="C45" s="16">
        <f t="shared" si="9"/>
        <v>207</v>
      </c>
      <c r="D45" s="16">
        <v>50</v>
      </c>
      <c r="E45" s="16">
        <v>51</v>
      </c>
      <c r="F45" s="16">
        <v>141</v>
      </c>
      <c r="G45" s="16">
        <v>146</v>
      </c>
      <c r="H45" s="16">
        <v>10</v>
      </c>
      <c r="I45" s="16">
        <v>10</v>
      </c>
      <c r="J45" s="29">
        <v>139</v>
      </c>
      <c r="K45" s="29">
        <v>150</v>
      </c>
      <c r="L45" s="29" t="s">
        <v>96</v>
      </c>
      <c r="M45" s="29" t="s">
        <v>96</v>
      </c>
      <c r="N45" s="29">
        <v>146</v>
      </c>
      <c r="O45" s="29">
        <v>149</v>
      </c>
      <c r="P45" s="29">
        <v>64</v>
      </c>
      <c r="Q45" s="29">
        <v>65</v>
      </c>
      <c r="R45" s="29">
        <v>88</v>
      </c>
      <c r="S45" s="29">
        <v>90</v>
      </c>
      <c r="T45" s="29">
        <v>0</v>
      </c>
      <c r="U45" s="29">
        <v>0</v>
      </c>
      <c r="V45" s="29">
        <v>0</v>
      </c>
      <c r="W45" s="29">
        <v>0</v>
      </c>
      <c r="X45" s="32" t="s">
        <v>136</v>
      </c>
    </row>
    <row r="46" spans="1:24" ht="12" customHeight="1">
      <c r="A46" s="16" t="s">
        <v>103</v>
      </c>
      <c r="B46" s="48">
        <v>69</v>
      </c>
      <c r="C46" s="16">
        <f t="shared" si="9"/>
        <v>72</v>
      </c>
      <c r="D46" s="16">
        <v>23</v>
      </c>
      <c r="E46" s="16">
        <v>23</v>
      </c>
      <c r="F46" s="16">
        <v>44</v>
      </c>
      <c r="G46" s="16">
        <v>44</v>
      </c>
      <c r="H46" s="16">
        <v>3</v>
      </c>
      <c r="I46" s="16">
        <v>5</v>
      </c>
      <c r="J46" s="29">
        <v>39</v>
      </c>
      <c r="K46" s="29">
        <v>44</v>
      </c>
      <c r="L46" s="29">
        <v>1</v>
      </c>
      <c r="M46" s="29">
        <v>1</v>
      </c>
      <c r="N46" s="29">
        <v>50</v>
      </c>
      <c r="O46" s="29">
        <v>50</v>
      </c>
      <c r="P46" s="29">
        <v>26</v>
      </c>
      <c r="Q46" s="29">
        <v>26</v>
      </c>
      <c r="R46" s="29">
        <v>24</v>
      </c>
      <c r="S46" s="29">
        <v>24</v>
      </c>
      <c r="T46" s="29">
        <v>0</v>
      </c>
      <c r="U46" s="29">
        <v>0</v>
      </c>
      <c r="V46" s="29">
        <v>0</v>
      </c>
      <c r="W46" s="29">
        <v>0</v>
      </c>
      <c r="X46" s="32" t="s">
        <v>137</v>
      </c>
    </row>
    <row r="47" spans="1:24" ht="12" customHeight="1">
      <c r="A47" s="16" t="s">
        <v>105</v>
      </c>
      <c r="B47" s="48">
        <v>245</v>
      </c>
      <c r="C47" s="16">
        <f t="shared" si="9"/>
        <v>260</v>
      </c>
      <c r="D47" s="16">
        <v>66</v>
      </c>
      <c r="E47" s="16">
        <v>67</v>
      </c>
      <c r="F47" s="16">
        <v>177</v>
      </c>
      <c r="G47" s="16">
        <v>184</v>
      </c>
      <c r="H47" s="16">
        <v>8</v>
      </c>
      <c r="I47" s="16">
        <v>9</v>
      </c>
      <c r="J47" s="29">
        <v>144</v>
      </c>
      <c r="K47" s="29">
        <v>169</v>
      </c>
      <c r="L47" s="29">
        <v>3</v>
      </c>
      <c r="M47" s="29">
        <v>3</v>
      </c>
      <c r="N47" s="29">
        <v>160</v>
      </c>
      <c r="O47" s="29">
        <v>162</v>
      </c>
      <c r="P47" s="29">
        <v>88</v>
      </c>
      <c r="Q47" s="29">
        <v>88</v>
      </c>
      <c r="R47" s="29">
        <v>79</v>
      </c>
      <c r="S47" s="29">
        <v>80</v>
      </c>
      <c r="T47" s="29">
        <v>0</v>
      </c>
      <c r="U47" s="29">
        <v>0</v>
      </c>
      <c r="V47" s="29">
        <v>0</v>
      </c>
      <c r="W47" s="29">
        <v>0</v>
      </c>
      <c r="X47" s="32" t="s">
        <v>138</v>
      </c>
    </row>
    <row r="48" spans="1:24" ht="12" customHeight="1">
      <c r="A48" s="16" t="s">
        <v>104</v>
      </c>
      <c r="B48" s="48">
        <v>209</v>
      </c>
      <c r="C48" s="16">
        <f t="shared" si="9"/>
        <v>210</v>
      </c>
      <c r="D48" s="16">
        <v>41</v>
      </c>
      <c r="E48" s="16">
        <v>41</v>
      </c>
      <c r="F48" s="16">
        <v>161</v>
      </c>
      <c r="G48" s="16">
        <v>161</v>
      </c>
      <c r="H48" s="16">
        <v>8</v>
      </c>
      <c r="I48" s="16">
        <v>8</v>
      </c>
      <c r="J48" s="29">
        <v>180</v>
      </c>
      <c r="K48" s="29">
        <v>189</v>
      </c>
      <c r="L48" s="29" t="s">
        <v>96</v>
      </c>
      <c r="M48" s="29" t="s">
        <v>96</v>
      </c>
      <c r="N48" s="29">
        <v>174</v>
      </c>
      <c r="O48" s="29">
        <v>174</v>
      </c>
      <c r="P48" s="29">
        <v>152</v>
      </c>
      <c r="Q48" s="29">
        <v>153</v>
      </c>
      <c r="R48" s="29">
        <v>8</v>
      </c>
      <c r="S48" s="29">
        <v>8</v>
      </c>
      <c r="T48" s="29">
        <v>0</v>
      </c>
      <c r="U48" s="29">
        <v>0</v>
      </c>
      <c r="V48" s="29">
        <v>0</v>
      </c>
      <c r="W48" s="29">
        <v>0</v>
      </c>
      <c r="X48" s="32" t="s">
        <v>139</v>
      </c>
    </row>
    <row r="49" spans="1:24" ht="12" customHeight="1">
      <c r="A49" s="16" t="s">
        <v>106</v>
      </c>
      <c r="B49" s="48">
        <v>2</v>
      </c>
      <c r="C49" s="16">
        <f t="shared" si="9"/>
        <v>2</v>
      </c>
      <c r="D49" s="16">
        <v>1</v>
      </c>
      <c r="E49" s="16">
        <v>1</v>
      </c>
      <c r="F49" s="16">
        <v>1</v>
      </c>
      <c r="G49" s="16">
        <v>1</v>
      </c>
      <c r="H49" s="16" t="s">
        <v>96</v>
      </c>
      <c r="I49" s="16" t="s">
        <v>96</v>
      </c>
      <c r="J49" s="29">
        <v>12</v>
      </c>
      <c r="K49" s="29">
        <v>24</v>
      </c>
      <c r="L49" s="29" t="s">
        <v>96</v>
      </c>
      <c r="M49" s="29" t="s">
        <v>96</v>
      </c>
      <c r="N49" s="29" t="s">
        <v>96</v>
      </c>
      <c r="O49" s="29" t="s">
        <v>96</v>
      </c>
      <c r="P49" s="29" t="s">
        <v>96</v>
      </c>
      <c r="Q49" s="29" t="s">
        <v>96</v>
      </c>
      <c r="R49" s="29" t="s">
        <v>96</v>
      </c>
      <c r="S49" s="29" t="s">
        <v>96</v>
      </c>
      <c r="T49" s="29">
        <v>0</v>
      </c>
      <c r="U49" s="29">
        <v>0</v>
      </c>
      <c r="V49" s="29">
        <v>0</v>
      </c>
      <c r="W49" s="29">
        <v>0</v>
      </c>
      <c r="X49" s="32" t="s">
        <v>140</v>
      </c>
    </row>
    <row r="50" spans="1:24" ht="12" customHeight="1">
      <c r="A50" s="16" t="s">
        <v>107</v>
      </c>
      <c r="B50" s="48">
        <v>1</v>
      </c>
      <c r="C50" s="16">
        <f t="shared" si="9"/>
        <v>1</v>
      </c>
      <c r="D50" s="16">
        <v>1</v>
      </c>
      <c r="E50" s="16">
        <v>1</v>
      </c>
      <c r="F50" s="16" t="s">
        <v>96</v>
      </c>
      <c r="G50" s="16" t="s">
        <v>96</v>
      </c>
      <c r="H50" s="16" t="s">
        <v>96</v>
      </c>
      <c r="I50" s="16" t="s">
        <v>96</v>
      </c>
      <c r="J50" s="29">
        <v>28</v>
      </c>
      <c r="K50" s="29">
        <v>48</v>
      </c>
      <c r="L50" s="29">
        <v>1</v>
      </c>
      <c r="M50" s="29">
        <v>1</v>
      </c>
      <c r="N50" s="29" t="s">
        <v>96</v>
      </c>
      <c r="O50" s="29" t="s">
        <v>96</v>
      </c>
      <c r="P50" s="29" t="s">
        <v>96</v>
      </c>
      <c r="Q50" s="29" t="s">
        <v>96</v>
      </c>
      <c r="R50" s="29" t="s">
        <v>96</v>
      </c>
      <c r="S50" s="29" t="s">
        <v>96</v>
      </c>
      <c r="T50" s="29">
        <v>0</v>
      </c>
      <c r="U50" s="29">
        <v>0</v>
      </c>
      <c r="V50" s="29">
        <v>0</v>
      </c>
      <c r="W50" s="29">
        <v>0</v>
      </c>
      <c r="X50" s="32" t="s">
        <v>141</v>
      </c>
    </row>
    <row r="51" spans="1:24" ht="12" customHeight="1">
      <c r="A51" s="33" t="s">
        <v>108</v>
      </c>
      <c r="B51" s="53">
        <v>36</v>
      </c>
      <c r="C51" s="33">
        <f t="shared" si="9"/>
        <v>36</v>
      </c>
      <c r="D51" s="33">
        <v>11</v>
      </c>
      <c r="E51" s="33">
        <v>11</v>
      </c>
      <c r="F51" s="33">
        <v>24</v>
      </c>
      <c r="G51" s="33">
        <v>24</v>
      </c>
      <c r="H51" s="33">
        <v>1</v>
      </c>
      <c r="I51" s="33">
        <v>1</v>
      </c>
      <c r="J51" s="38">
        <v>66</v>
      </c>
      <c r="K51" s="38">
        <v>96</v>
      </c>
      <c r="L51" s="38" t="s">
        <v>96</v>
      </c>
      <c r="M51" s="38" t="s">
        <v>96</v>
      </c>
      <c r="N51" s="38">
        <v>17</v>
      </c>
      <c r="O51" s="38">
        <v>17</v>
      </c>
      <c r="P51" s="38">
        <v>5</v>
      </c>
      <c r="Q51" s="38">
        <v>5</v>
      </c>
      <c r="R51" s="38">
        <v>12</v>
      </c>
      <c r="S51" s="38">
        <v>12</v>
      </c>
      <c r="T51" s="38">
        <v>0</v>
      </c>
      <c r="U51" s="38">
        <v>0</v>
      </c>
      <c r="V51" s="38">
        <v>0</v>
      </c>
      <c r="W51" s="38">
        <v>0</v>
      </c>
      <c r="X51" s="35" t="s">
        <v>142</v>
      </c>
    </row>
    <row r="52" spans="1:24" s="26" customFormat="1" ht="12" customHeight="1">
      <c r="A52" s="36" t="s">
        <v>72</v>
      </c>
      <c r="B52" s="54">
        <f aca="true" t="shared" si="10" ref="B52:W52">SUM(B53:B59)</f>
        <v>3274</v>
      </c>
      <c r="C52" s="36">
        <f t="shared" si="10"/>
        <v>3781</v>
      </c>
      <c r="D52" s="36">
        <f t="shared" si="10"/>
        <v>619</v>
      </c>
      <c r="E52" s="36">
        <f t="shared" si="10"/>
        <v>632</v>
      </c>
      <c r="F52" s="36">
        <f t="shared" si="10"/>
        <v>2580</v>
      </c>
      <c r="G52" s="36">
        <f t="shared" si="10"/>
        <v>2812</v>
      </c>
      <c r="H52" s="36">
        <f t="shared" si="10"/>
        <v>266</v>
      </c>
      <c r="I52" s="36">
        <f t="shared" si="10"/>
        <v>337</v>
      </c>
      <c r="J52" s="37">
        <f t="shared" si="10"/>
        <v>1655</v>
      </c>
      <c r="K52" s="37">
        <f t="shared" si="10"/>
        <v>1747</v>
      </c>
      <c r="L52" s="37">
        <f t="shared" si="10"/>
        <v>21</v>
      </c>
      <c r="M52" s="37">
        <f t="shared" si="10"/>
        <v>22</v>
      </c>
      <c r="N52" s="37">
        <f t="shared" si="10"/>
        <v>2535</v>
      </c>
      <c r="O52" s="37">
        <f t="shared" si="10"/>
        <v>2547</v>
      </c>
      <c r="P52" s="37">
        <f t="shared" si="10"/>
        <v>2157</v>
      </c>
      <c r="Q52" s="37">
        <f t="shared" si="10"/>
        <v>2185</v>
      </c>
      <c r="R52" s="37">
        <f t="shared" si="10"/>
        <v>257</v>
      </c>
      <c r="S52" s="37">
        <f t="shared" si="10"/>
        <v>259</v>
      </c>
      <c r="T52" s="37">
        <f t="shared" si="10"/>
        <v>0</v>
      </c>
      <c r="U52" s="37">
        <f t="shared" si="10"/>
        <v>0</v>
      </c>
      <c r="V52" s="37">
        <f t="shared" si="10"/>
        <v>0</v>
      </c>
      <c r="W52" s="37">
        <f t="shared" si="10"/>
        <v>0</v>
      </c>
      <c r="X52" s="28" t="s">
        <v>73</v>
      </c>
    </row>
    <row r="53" spans="1:24" ht="12" customHeight="1">
      <c r="A53" s="16" t="s">
        <v>109</v>
      </c>
      <c r="B53" s="48">
        <v>668</v>
      </c>
      <c r="C53" s="16">
        <f aca="true" t="shared" si="11" ref="C53:C59">+E53+G53+I53</f>
        <v>750</v>
      </c>
      <c r="D53" s="16">
        <v>119</v>
      </c>
      <c r="E53" s="16">
        <v>121</v>
      </c>
      <c r="F53" s="16">
        <v>528</v>
      </c>
      <c r="G53" s="16">
        <v>564</v>
      </c>
      <c r="H53" s="16">
        <v>52</v>
      </c>
      <c r="I53" s="16">
        <v>65</v>
      </c>
      <c r="J53" s="29">
        <v>298</v>
      </c>
      <c r="K53" s="29">
        <v>312</v>
      </c>
      <c r="L53" s="29">
        <v>5</v>
      </c>
      <c r="M53" s="29">
        <v>6</v>
      </c>
      <c r="N53" s="29">
        <v>542</v>
      </c>
      <c r="O53" s="29">
        <v>544</v>
      </c>
      <c r="P53" s="29">
        <v>508</v>
      </c>
      <c r="Q53" s="29">
        <v>512</v>
      </c>
      <c r="R53" s="29">
        <v>28</v>
      </c>
      <c r="S53" s="29">
        <v>28</v>
      </c>
      <c r="T53" s="29">
        <v>0</v>
      </c>
      <c r="U53" s="29">
        <v>0</v>
      </c>
      <c r="V53" s="29">
        <v>0</v>
      </c>
      <c r="W53" s="29">
        <v>0</v>
      </c>
      <c r="X53" s="32" t="s">
        <v>143</v>
      </c>
    </row>
    <row r="54" spans="1:24" ht="12" customHeight="1">
      <c r="A54" s="16" t="s">
        <v>110</v>
      </c>
      <c r="B54" s="48">
        <v>224</v>
      </c>
      <c r="C54" s="16">
        <f t="shared" si="11"/>
        <v>255</v>
      </c>
      <c r="D54" s="16">
        <v>34</v>
      </c>
      <c r="E54" s="16">
        <v>35</v>
      </c>
      <c r="F54" s="16">
        <v>177</v>
      </c>
      <c r="G54" s="16">
        <v>184</v>
      </c>
      <c r="H54" s="16">
        <v>32</v>
      </c>
      <c r="I54" s="16">
        <v>36</v>
      </c>
      <c r="J54" s="29">
        <v>114</v>
      </c>
      <c r="K54" s="29">
        <v>117</v>
      </c>
      <c r="L54" s="29" t="s">
        <v>96</v>
      </c>
      <c r="M54" s="29" t="s">
        <v>96</v>
      </c>
      <c r="N54" s="29">
        <v>164</v>
      </c>
      <c r="O54" s="29">
        <v>164</v>
      </c>
      <c r="P54" s="29">
        <v>157</v>
      </c>
      <c r="Q54" s="29">
        <v>157</v>
      </c>
      <c r="R54" s="29">
        <v>3</v>
      </c>
      <c r="S54" s="29">
        <v>3</v>
      </c>
      <c r="T54" s="29">
        <v>0</v>
      </c>
      <c r="U54" s="29">
        <v>0</v>
      </c>
      <c r="V54" s="29">
        <v>0</v>
      </c>
      <c r="W54" s="29">
        <v>0</v>
      </c>
      <c r="X54" s="32" t="s">
        <v>144</v>
      </c>
    </row>
    <row r="55" spans="1:24" ht="12" customHeight="1">
      <c r="A55" s="16" t="s">
        <v>111</v>
      </c>
      <c r="B55" s="48">
        <v>784</v>
      </c>
      <c r="C55" s="16">
        <f t="shared" si="11"/>
        <v>850</v>
      </c>
      <c r="D55" s="16">
        <v>139</v>
      </c>
      <c r="E55" s="16">
        <v>139</v>
      </c>
      <c r="F55" s="16">
        <v>618</v>
      </c>
      <c r="G55" s="16">
        <v>651</v>
      </c>
      <c r="H55" s="16">
        <v>52</v>
      </c>
      <c r="I55" s="16">
        <v>60</v>
      </c>
      <c r="J55" s="29">
        <v>429</v>
      </c>
      <c r="K55" s="29">
        <v>454</v>
      </c>
      <c r="L55" s="29">
        <v>4</v>
      </c>
      <c r="M55" s="29">
        <v>4</v>
      </c>
      <c r="N55" s="29">
        <v>621</v>
      </c>
      <c r="O55" s="29">
        <v>623</v>
      </c>
      <c r="P55" s="29">
        <v>639</v>
      </c>
      <c r="Q55" s="29">
        <v>642</v>
      </c>
      <c r="R55" s="29" t="s">
        <v>96</v>
      </c>
      <c r="S55" s="29" t="s">
        <v>96</v>
      </c>
      <c r="T55" s="29">
        <v>0</v>
      </c>
      <c r="U55" s="29">
        <v>0</v>
      </c>
      <c r="V55" s="29">
        <v>0</v>
      </c>
      <c r="W55" s="29">
        <v>0</v>
      </c>
      <c r="X55" s="32" t="s">
        <v>145</v>
      </c>
    </row>
    <row r="56" spans="1:24" ht="12" customHeight="1">
      <c r="A56" s="16" t="s">
        <v>112</v>
      </c>
      <c r="B56" s="48">
        <v>386</v>
      </c>
      <c r="C56" s="16">
        <f t="shared" si="11"/>
        <v>434</v>
      </c>
      <c r="D56" s="16">
        <v>93</v>
      </c>
      <c r="E56" s="16">
        <v>94</v>
      </c>
      <c r="F56" s="16">
        <v>273</v>
      </c>
      <c r="G56" s="16">
        <v>290</v>
      </c>
      <c r="H56" s="16">
        <v>31</v>
      </c>
      <c r="I56" s="16">
        <v>50</v>
      </c>
      <c r="J56" s="29">
        <v>168</v>
      </c>
      <c r="K56" s="29">
        <v>173</v>
      </c>
      <c r="L56" s="29">
        <v>4</v>
      </c>
      <c r="M56" s="29">
        <v>4</v>
      </c>
      <c r="N56" s="29">
        <v>311</v>
      </c>
      <c r="O56" s="29">
        <v>316</v>
      </c>
      <c r="P56" s="29">
        <v>166</v>
      </c>
      <c r="Q56" s="29">
        <v>180</v>
      </c>
      <c r="R56" s="29">
        <v>63</v>
      </c>
      <c r="S56" s="29">
        <v>62</v>
      </c>
      <c r="T56" s="29">
        <v>0</v>
      </c>
      <c r="U56" s="29">
        <v>0</v>
      </c>
      <c r="V56" s="29">
        <v>0</v>
      </c>
      <c r="W56" s="29">
        <v>0</v>
      </c>
      <c r="X56" s="32" t="s">
        <v>146</v>
      </c>
    </row>
    <row r="57" spans="1:24" ht="12" customHeight="1">
      <c r="A57" s="16" t="s">
        <v>113</v>
      </c>
      <c r="B57" s="48">
        <v>639</v>
      </c>
      <c r="C57" s="16">
        <f t="shared" si="11"/>
        <v>808</v>
      </c>
      <c r="D57" s="16">
        <v>124</v>
      </c>
      <c r="E57" s="16">
        <v>131</v>
      </c>
      <c r="F57" s="16">
        <v>518</v>
      </c>
      <c r="G57" s="16">
        <v>601</v>
      </c>
      <c r="H57" s="16">
        <v>66</v>
      </c>
      <c r="I57" s="16">
        <v>76</v>
      </c>
      <c r="J57" s="29">
        <v>340</v>
      </c>
      <c r="K57" s="29">
        <v>366</v>
      </c>
      <c r="L57" s="29">
        <v>5</v>
      </c>
      <c r="M57" s="29">
        <v>5</v>
      </c>
      <c r="N57" s="29">
        <v>467</v>
      </c>
      <c r="O57" s="29">
        <v>468</v>
      </c>
      <c r="P57" s="29">
        <v>322</v>
      </c>
      <c r="Q57" s="29">
        <v>327</v>
      </c>
      <c r="R57" s="29">
        <v>98</v>
      </c>
      <c r="S57" s="29">
        <v>101</v>
      </c>
      <c r="T57" s="29">
        <v>0</v>
      </c>
      <c r="U57" s="29">
        <v>0</v>
      </c>
      <c r="V57" s="29">
        <v>0</v>
      </c>
      <c r="W57" s="29">
        <v>0</v>
      </c>
      <c r="X57" s="32" t="s">
        <v>147</v>
      </c>
    </row>
    <row r="58" spans="1:24" ht="12" customHeight="1">
      <c r="A58" s="16" t="s">
        <v>114</v>
      </c>
      <c r="B58" s="48">
        <v>271</v>
      </c>
      <c r="C58" s="16">
        <f t="shared" si="11"/>
        <v>318</v>
      </c>
      <c r="D58" s="16">
        <v>39</v>
      </c>
      <c r="E58" s="16">
        <v>39</v>
      </c>
      <c r="F58" s="16">
        <v>225</v>
      </c>
      <c r="G58" s="16">
        <v>244</v>
      </c>
      <c r="H58" s="16">
        <v>21</v>
      </c>
      <c r="I58" s="16">
        <v>35</v>
      </c>
      <c r="J58" s="29">
        <v>168</v>
      </c>
      <c r="K58" s="29">
        <v>178</v>
      </c>
      <c r="L58" s="29">
        <v>1</v>
      </c>
      <c r="M58" s="29">
        <v>1</v>
      </c>
      <c r="N58" s="29">
        <v>215</v>
      </c>
      <c r="O58" s="29">
        <v>215</v>
      </c>
      <c r="P58" s="29">
        <v>187</v>
      </c>
      <c r="Q58" s="29">
        <v>189</v>
      </c>
      <c r="R58" s="29">
        <v>29</v>
      </c>
      <c r="S58" s="29">
        <v>29</v>
      </c>
      <c r="T58" s="29">
        <v>0</v>
      </c>
      <c r="U58" s="29">
        <v>0</v>
      </c>
      <c r="V58" s="29">
        <v>0</v>
      </c>
      <c r="W58" s="29">
        <v>0</v>
      </c>
      <c r="X58" s="32" t="s">
        <v>148</v>
      </c>
    </row>
    <row r="59" spans="1:24" ht="12" customHeight="1">
      <c r="A59" s="33" t="s">
        <v>115</v>
      </c>
      <c r="B59" s="53">
        <v>302</v>
      </c>
      <c r="C59" s="33">
        <f t="shared" si="11"/>
        <v>366</v>
      </c>
      <c r="D59" s="33">
        <v>71</v>
      </c>
      <c r="E59" s="33">
        <v>73</v>
      </c>
      <c r="F59" s="33">
        <v>241</v>
      </c>
      <c r="G59" s="33">
        <v>278</v>
      </c>
      <c r="H59" s="33">
        <v>12</v>
      </c>
      <c r="I59" s="33">
        <v>15</v>
      </c>
      <c r="J59" s="38">
        <v>138</v>
      </c>
      <c r="K59" s="38">
        <v>147</v>
      </c>
      <c r="L59" s="38">
        <v>2</v>
      </c>
      <c r="M59" s="38">
        <v>2</v>
      </c>
      <c r="N59" s="38">
        <v>215</v>
      </c>
      <c r="O59" s="38">
        <v>217</v>
      </c>
      <c r="P59" s="38">
        <v>178</v>
      </c>
      <c r="Q59" s="38">
        <v>178</v>
      </c>
      <c r="R59" s="38">
        <v>36</v>
      </c>
      <c r="S59" s="38">
        <v>36</v>
      </c>
      <c r="T59" s="38">
        <v>0</v>
      </c>
      <c r="U59" s="38">
        <v>0</v>
      </c>
      <c r="V59" s="38">
        <v>0</v>
      </c>
      <c r="W59" s="38">
        <v>0</v>
      </c>
      <c r="X59" s="35" t="s">
        <v>149</v>
      </c>
    </row>
    <row r="60" spans="1:24" s="26" customFormat="1" ht="12" customHeight="1">
      <c r="A60" s="36" t="s">
        <v>74</v>
      </c>
      <c r="B60" s="54">
        <f>SUM(B61:B63)</f>
        <v>1294</v>
      </c>
      <c r="C60" s="36">
        <f aca="true" t="shared" si="12" ref="C60:T60">SUM(C61:C63)</f>
        <v>1688</v>
      </c>
      <c r="D60" s="36">
        <f t="shared" si="12"/>
        <v>139</v>
      </c>
      <c r="E60" s="36">
        <f t="shared" si="12"/>
        <v>142</v>
      </c>
      <c r="F60" s="36">
        <f t="shared" si="12"/>
        <v>1038</v>
      </c>
      <c r="G60" s="36">
        <f t="shared" si="12"/>
        <v>1195</v>
      </c>
      <c r="H60" s="36">
        <f t="shared" si="12"/>
        <v>275</v>
      </c>
      <c r="I60" s="36">
        <f t="shared" si="12"/>
        <v>351</v>
      </c>
      <c r="J60" s="37">
        <f t="shared" si="12"/>
        <v>668</v>
      </c>
      <c r="K60" s="37">
        <f t="shared" si="12"/>
        <v>740</v>
      </c>
      <c r="L60" s="37">
        <f t="shared" si="12"/>
        <v>24</v>
      </c>
      <c r="M60" s="37">
        <f t="shared" si="12"/>
        <v>24</v>
      </c>
      <c r="N60" s="37">
        <f t="shared" si="12"/>
        <v>813</v>
      </c>
      <c r="O60" s="37">
        <f t="shared" si="12"/>
        <v>823</v>
      </c>
      <c r="P60" s="37">
        <f t="shared" si="12"/>
        <v>553</v>
      </c>
      <c r="Q60" s="37">
        <f t="shared" si="12"/>
        <v>554</v>
      </c>
      <c r="R60" s="37">
        <f t="shared" si="12"/>
        <v>226</v>
      </c>
      <c r="S60" s="37">
        <f t="shared" si="12"/>
        <v>227</v>
      </c>
      <c r="T60" s="37">
        <f t="shared" si="12"/>
        <v>0</v>
      </c>
      <c r="U60" s="37">
        <f>SUM(U61:U63)</f>
        <v>0</v>
      </c>
      <c r="V60" s="37">
        <f>SUM(V61:V63)</f>
        <v>0</v>
      </c>
      <c r="W60" s="37">
        <f>SUM(W61:W63)</f>
        <v>0</v>
      </c>
      <c r="X60" s="28" t="s">
        <v>75</v>
      </c>
    </row>
    <row r="61" spans="1:24" ht="12" customHeight="1">
      <c r="A61" s="16" t="s">
        <v>116</v>
      </c>
      <c r="B61" s="48">
        <v>420</v>
      </c>
      <c r="C61" s="16">
        <f>+E61+G61+I61</f>
        <v>618</v>
      </c>
      <c r="D61" s="16">
        <v>51</v>
      </c>
      <c r="E61" s="16">
        <v>52</v>
      </c>
      <c r="F61" s="16">
        <v>356</v>
      </c>
      <c r="G61" s="16">
        <v>457</v>
      </c>
      <c r="H61" s="16">
        <v>79</v>
      </c>
      <c r="I61" s="16">
        <v>109</v>
      </c>
      <c r="J61" s="29">
        <v>233</v>
      </c>
      <c r="K61" s="29">
        <v>281</v>
      </c>
      <c r="L61" s="29">
        <v>18</v>
      </c>
      <c r="M61" s="29">
        <v>18</v>
      </c>
      <c r="N61" s="29">
        <v>247</v>
      </c>
      <c r="O61" s="29">
        <v>249</v>
      </c>
      <c r="P61" s="29">
        <v>216</v>
      </c>
      <c r="Q61" s="29">
        <v>217</v>
      </c>
      <c r="R61" s="29">
        <v>37</v>
      </c>
      <c r="S61" s="29">
        <v>37</v>
      </c>
      <c r="T61" s="29">
        <v>0</v>
      </c>
      <c r="U61" s="29">
        <v>0</v>
      </c>
      <c r="V61" s="29">
        <v>0</v>
      </c>
      <c r="W61" s="29">
        <v>0</v>
      </c>
      <c r="X61" s="32" t="s">
        <v>150</v>
      </c>
    </row>
    <row r="62" spans="1:24" ht="12" customHeight="1">
      <c r="A62" s="16" t="s">
        <v>117</v>
      </c>
      <c r="B62" s="48">
        <v>511</v>
      </c>
      <c r="C62" s="16">
        <f>+E62+G62+I62</f>
        <v>642</v>
      </c>
      <c r="D62" s="16">
        <v>49</v>
      </c>
      <c r="E62" s="16">
        <v>51</v>
      </c>
      <c r="F62" s="16">
        <v>383</v>
      </c>
      <c r="G62" s="16">
        <v>412</v>
      </c>
      <c r="H62" s="16">
        <v>141</v>
      </c>
      <c r="I62" s="16">
        <v>179</v>
      </c>
      <c r="J62" s="29">
        <v>257</v>
      </c>
      <c r="K62" s="29">
        <v>274</v>
      </c>
      <c r="L62" s="29">
        <v>4</v>
      </c>
      <c r="M62" s="29">
        <v>4</v>
      </c>
      <c r="N62" s="29">
        <v>335</v>
      </c>
      <c r="O62" s="29">
        <v>340</v>
      </c>
      <c r="P62" s="29">
        <v>299</v>
      </c>
      <c r="Q62" s="29">
        <v>299</v>
      </c>
      <c r="R62" s="29">
        <v>32</v>
      </c>
      <c r="S62" s="29">
        <v>32</v>
      </c>
      <c r="T62" s="29">
        <v>0</v>
      </c>
      <c r="U62" s="29">
        <v>0</v>
      </c>
      <c r="V62" s="29">
        <v>0</v>
      </c>
      <c r="W62" s="29">
        <v>0</v>
      </c>
      <c r="X62" s="32" t="s">
        <v>151</v>
      </c>
    </row>
    <row r="63" spans="1:24" ht="12" customHeight="1">
      <c r="A63" s="33" t="s">
        <v>118</v>
      </c>
      <c r="B63" s="53">
        <v>363</v>
      </c>
      <c r="C63" s="33">
        <f>+E63+G63+I63</f>
        <v>428</v>
      </c>
      <c r="D63" s="33">
        <v>39</v>
      </c>
      <c r="E63" s="33">
        <v>39</v>
      </c>
      <c r="F63" s="33">
        <v>299</v>
      </c>
      <c r="G63" s="33">
        <v>326</v>
      </c>
      <c r="H63" s="33">
        <v>55</v>
      </c>
      <c r="I63" s="33">
        <v>63</v>
      </c>
      <c r="J63" s="38">
        <v>178</v>
      </c>
      <c r="K63" s="38">
        <v>185</v>
      </c>
      <c r="L63" s="38">
        <v>2</v>
      </c>
      <c r="M63" s="38">
        <v>2</v>
      </c>
      <c r="N63" s="38">
        <v>231</v>
      </c>
      <c r="O63" s="38">
        <v>234</v>
      </c>
      <c r="P63" s="38">
        <v>38</v>
      </c>
      <c r="Q63" s="38">
        <v>38</v>
      </c>
      <c r="R63" s="38">
        <v>157</v>
      </c>
      <c r="S63" s="38">
        <v>158</v>
      </c>
      <c r="T63" s="38">
        <v>0</v>
      </c>
      <c r="U63" s="38">
        <v>0</v>
      </c>
      <c r="V63" s="38">
        <v>0</v>
      </c>
      <c r="W63" s="38">
        <v>0</v>
      </c>
      <c r="X63" s="35" t="s">
        <v>152</v>
      </c>
    </row>
    <row r="64" spans="1:24" s="26" customFormat="1" ht="12" customHeight="1">
      <c r="A64" s="36" t="s">
        <v>76</v>
      </c>
      <c r="B64" s="54">
        <f>+B65+B66</f>
        <v>2284</v>
      </c>
      <c r="C64" s="36">
        <f aca="true" t="shared" si="13" ref="C64:T64">+C65+C66</f>
        <v>2691</v>
      </c>
      <c r="D64" s="36">
        <f t="shared" si="13"/>
        <v>692</v>
      </c>
      <c r="E64" s="36">
        <f t="shared" si="13"/>
        <v>705</v>
      </c>
      <c r="F64" s="36">
        <f t="shared" si="13"/>
        <v>1571</v>
      </c>
      <c r="G64" s="36">
        <f t="shared" si="13"/>
        <v>1729</v>
      </c>
      <c r="H64" s="36">
        <f t="shared" si="13"/>
        <v>165</v>
      </c>
      <c r="I64" s="36">
        <f t="shared" si="13"/>
        <v>257</v>
      </c>
      <c r="J64" s="37">
        <f t="shared" si="13"/>
        <v>1067</v>
      </c>
      <c r="K64" s="37">
        <f t="shared" si="13"/>
        <v>1164</v>
      </c>
      <c r="L64" s="37">
        <f t="shared" si="13"/>
        <v>38</v>
      </c>
      <c r="M64" s="37">
        <f t="shared" si="13"/>
        <v>40</v>
      </c>
      <c r="N64" s="37">
        <f t="shared" si="13"/>
        <v>1777</v>
      </c>
      <c r="O64" s="37">
        <f t="shared" si="13"/>
        <v>1795</v>
      </c>
      <c r="P64" s="37">
        <f t="shared" si="13"/>
        <v>749</v>
      </c>
      <c r="Q64" s="37">
        <f t="shared" si="13"/>
        <v>761</v>
      </c>
      <c r="R64" s="37">
        <f t="shared" si="13"/>
        <v>91</v>
      </c>
      <c r="S64" s="37">
        <f t="shared" si="13"/>
        <v>95</v>
      </c>
      <c r="T64" s="37">
        <f t="shared" si="13"/>
        <v>0</v>
      </c>
      <c r="U64" s="37">
        <f>+U65+U66</f>
        <v>0</v>
      </c>
      <c r="V64" s="37">
        <f>+V65+V66</f>
        <v>0</v>
      </c>
      <c r="W64" s="37">
        <f>+W65+W66</f>
        <v>0</v>
      </c>
      <c r="X64" s="28" t="s">
        <v>153</v>
      </c>
    </row>
    <row r="65" spans="1:24" ht="12" customHeight="1">
      <c r="A65" s="16" t="s">
        <v>119</v>
      </c>
      <c r="B65" s="48">
        <v>988</v>
      </c>
      <c r="C65" s="16">
        <f>+E65+G65+I65</f>
        <v>1182</v>
      </c>
      <c r="D65" s="16">
        <v>344</v>
      </c>
      <c r="E65" s="16">
        <v>350</v>
      </c>
      <c r="F65" s="16">
        <v>637</v>
      </c>
      <c r="G65" s="16">
        <v>699</v>
      </c>
      <c r="H65" s="16">
        <v>83</v>
      </c>
      <c r="I65" s="16">
        <v>133</v>
      </c>
      <c r="J65" s="29">
        <v>504</v>
      </c>
      <c r="K65" s="29">
        <v>551</v>
      </c>
      <c r="L65" s="29">
        <v>22</v>
      </c>
      <c r="M65" s="29">
        <v>24</v>
      </c>
      <c r="N65" s="29">
        <v>786</v>
      </c>
      <c r="O65" s="29">
        <v>797</v>
      </c>
      <c r="P65" s="29">
        <v>268</v>
      </c>
      <c r="Q65" s="29">
        <v>274</v>
      </c>
      <c r="R65" s="29">
        <v>80</v>
      </c>
      <c r="S65" s="29">
        <v>83</v>
      </c>
      <c r="T65" s="29">
        <v>0</v>
      </c>
      <c r="U65" s="29">
        <v>0</v>
      </c>
      <c r="V65" s="29">
        <v>0</v>
      </c>
      <c r="W65" s="29">
        <v>0</v>
      </c>
      <c r="X65" s="32" t="s">
        <v>154</v>
      </c>
    </row>
    <row r="66" spans="1:24" ht="12" customHeight="1">
      <c r="A66" s="33" t="s">
        <v>120</v>
      </c>
      <c r="B66" s="53">
        <v>1296</v>
      </c>
      <c r="C66" s="33">
        <f>+E66+G66+I66</f>
        <v>1509</v>
      </c>
      <c r="D66" s="33">
        <v>348</v>
      </c>
      <c r="E66" s="33">
        <v>355</v>
      </c>
      <c r="F66" s="33">
        <v>934</v>
      </c>
      <c r="G66" s="33">
        <v>1030</v>
      </c>
      <c r="H66" s="33">
        <v>82</v>
      </c>
      <c r="I66" s="33">
        <v>124</v>
      </c>
      <c r="J66" s="38">
        <v>563</v>
      </c>
      <c r="K66" s="38">
        <v>613</v>
      </c>
      <c r="L66" s="38">
        <v>16</v>
      </c>
      <c r="M66" s="38">
        <v>16</v>
      </c>
      <c r="N66" s="38">
        <v>991</v>
      </c>
      <c r="O66" s="38">
        <v>998</v>
      </c>
      <c r="P66" s="38">
        <v>481</v>
      </c>
      <c r="Q66" s="38">
        <v>487</v>
      </c>
      <c r="R66" s="38">
        <v>11</v>
      </c>
      <c r="S66" s="38">
        <v>12</v>
      </c>
      <c r="T66" s="38">
        <v>0</v>
      </c>
      <c r="U66" s="38">
        <v>0</v>
      </c>
      <c r="V66" s="38">
        <v>0</v>
      </c>
      <c r="W66" s="38">
        <v>0</v>
      </c>
      <c r="X66" s="35" t="s">
        <v>155</v>
      </c>
    </row>
    <row r="67" spans="1:24" s="26" customFormat="1" ht="12" customHeight="1">
      <c r="A67" s="36" t="s">
        <v>77</v>
      </c>
      <c r="B67" s="54">
        <f>SUM(B68:B72)</f>
        <v>814</v>
      </c>
      <c r="C67" s="36">
        <f aca="true" t="shared" si="14" ref="C67:T67">SUM(C68:C72)</f>
        <v>836</v>
      </c>
      <c r="D67" s="36">
        <f t="shared" si="14"/>
        <v>446</v>
      </c>
      <c r="E67" s="36">
        <f t="shared" si="14"/>
        <v>452</v>
      </c>
      <c r="F67" s="36">
        <f t="shared" si="14"/>
        <v>349</v>
      </c>
      <c r="G67" s="36">
        <f t="shared" si="14"/>
        <v>354</v>
      </c>
      <c r="H67" s="36">
        <f t="shared" si="14"/>
        <v>25</v>
      </c>
      <c r="I67" s="36">
        <f t="shared" si="14"/>
        <v>30</v>
      </c>
      <c r="J67" s="37">
        <f t="shared" si="14"/>
        <v>544</v>
      </c>
      <c r="K67" s="37">
        <f t="shared" si="14"/>
        <v>591</v>
      </c>
      <c r="L67" s="37">
        <f t="shared" si="14"/>
        <v>62</v>
      </c>
      <c r="M67" s="37">
        <f t="shared" si="14"/>
        <v>65</v>
      </c>
      <c r="N67" s="37">
        <f t="shared" si="14"/>
        <v>669</v>
      </c>
      <c r="O67" s="37">
        <f t="shared" si="14"/>
        <v>676</v>
      </c>
      <c r="P67" s="37">
        <f t="shared" si="14"/>
        <v>194</v>
      </c>
      <c r="Q67" s="37">
        <f t="shared" si="14"/>
        <v>199</v>
      </c>
      <c r="R67" s="37">
        <f t="shared" si="14"/>
        <v>169</v>
      </c>
      <c r="S67" s="37">
        <f t="shared" si="14"/>
        <v>170</v>
      </c>
      <c r="T67" s="37">
        <f t="shared" si="14"/>
        <v>0</v>
      </c>
      <c r="U67" s="37">
        <f>SUM(U68:U72)</f>
        <v>0</v>
      </c>
      <c r="V67" s="37">
        <f>SUM(V68:V72)</f>
        <v>0</v>
      </c>
      <c r="W67" s="37">
        <f>SUM(W68:W72)</f>
        <v>0</v>
      </c>
      <c r="X67" s="28" t="s">
        <v>78</v>
      </c>
    </row>
    <row r="68" spans="1:24" ht="12" customHeight="1">
      <c r="A68" s="16" t="s">
        <v>121</v>
      </c>
      <c r="B68" s="48">
        <v>99</v>
      </c>
      <c r="C68" s="16">
        <f>+E68+G68+I68</f>
        <v>102</v>
      </c>
      <c r="D68" s="16">
        <v>57</v>
      </c>
      <c r="E68" s="16">
        <v>59</v>
      </c>
      <c r="F68" s="16">
        <v>39</v>
      </c>
      <c r="G68" s="16">
        <v>39</v>
      </c>
      <c r="H68" s="16">
        <v>4</v>
      </c>
      <c r="I68" s="16">
        <v>4</v>
      </c>
      <c r="J68" s="29">
        <v>48</v>
      </c>
      <c r="K68" s="29">
        <v>52</v>
      </c>
      <c r="L68" s="29" t="s">
        <v>96</v>
      </c>
      <c r="M68" s="29" t="s">
        <v>96</v>
      </c>
      <c r="N68" s="29">
        <v>85</v>
      </c>
      <c r="O68" s="29">
        <v>87</v>
      </c>
      <c r="P68" s="29">
        <v>29</v>
      </c>
      <c r="Q68" s="29">
        <v>31</v>
      </c>
      <c r="R68" s="29">
        <v>36</v>
      </c>
      <c r="S68" s="29">
        <v>37</v>
      </c>
      <c r="T68" s="29">
        <v>0</v>
      </c>
      <c r="U68" s="29">
        <v>0</v>
      </c>
      <c r="V68" s="29">
        <v>0</v>
      </c>
      <c r="W68" s="29">
        <v>0</v>
      </c>
      <c r="X68" s="32" t="s">
        <v>156</v>
      </c>
    </row>
    <row r="69" spans="1:24" ht="12" customHeight="1">
      <c r="A69" s="16" t="s">
        <v>122</v>
      </c>
      <c r="B69" s="48">
        <v>65</v>
      </c>
      <c r="C69" s="16">
        <f>+E69+G69+I69</f>
        <v>69</v>
      </c>
      <c r="D69" s="16">
        <v>41</v>
      </c>
      <c r="E69" s="16">
        <v>44</v>
      </c>
      <c r="F69" s="16">
        <v>25</v>
      </c>
      <c r="G69" s="16">
        <v>25</v>
      </c>
      <c r="H69" s="16" t="s">
        <v>96</v>
      </c>
      <c r="I69" s="16" t="s">
        <v>96</v>
      </c>
      <c r="J69" s="29">
        <v>31</v>
      </c>
      <c r="K69" s="29">
        <v>36</v>
      </c>
      <c r="L69" s="29">
        <v>1</v>
      </c>
      <c r="M69" s="29">
        <v>1</v>
      </c>
      <c r="N69" s="29">
        <v>54</v>
      </c>
      <c r="O69" s="29">
        <v>54</v>
      </c>
      <c r="P69" s="29">
        <v>19</v>
      </c>
      <c r="Q69" s="29">
        <v>20</v>
      </c>
      <c r="R69" s="29">
        <v>15</v>
      </c>
      <c r="S69" s="29">
        <v>15</v>
      </c>
      <c r="T69" s="29">
        <v>0</v>
      </c>
      <c r="U69" s="29">
        <v>0</v>
      </c>
      <c r="V69" s="29">
        <v>0</v>
      </c>
      <c r="W69" s="29">
        <v>0</v>
      </c>
      <c r="X69" s="32" t="s">
        <v>157</v>
      </c>
    </row>
    <row r="70" spans="1:24" ht="12" customHeight="1">
      <c r="A70" s="16" t="s">
        <v>123</v>
      </c>
      <c r="B70" s="48">
        <v>83</v>
      </c>
      <c r="C70" s="16">
        <f>+E70+G70+I70</f>
        <v>83</v>
      </c>
      <c r="D70" s="16">
        <v>45</v>
      </c>
      <c r="E70" s="16">
        <v>45</v>
      </c>
      <c r="F70" s="16">
        <v>36</v>
      </c>
      <c r="G70" s="16">
        <v>36</v>
      </c>
      <c r="H70" s="16">
        <v>2</v>
      </c>
      <c r="I70" s="16">
        <v>2</v>
      </c>
      <c r="J70" s="29">
        <v>27</v>
      </c>
      <c r="K70" s="29">
        <v>28</v>
      </c>
      <c r="L70" s="29" t="s">
        <v>96</v>
      </c>
      <c r="M70" s="29" t="s">
        <v>96</v>
      </c>
      <c r="N70" s="29">
        <v>66</v>
      </c>
      <c r="O70" s="29">
        <v>66</v>
      </c>
      <c r="P70" s="29">
        <v>18</v>
      </c>
      <c r="Q70" s="29">
        <v>18</v>
      </c>
      <c r="R70" s="29">
        <v>19</v>
      </c>
      <c r="S70" s="29">
        <v>19</v>
      </c>
      <c r="T70" s="29">
        <v>0</v>
      </c>
      <c r="U70" s="29">
        <v>0</v>
      </c>
      <c r="V70" s="29">
        <v>0</v>
      </c>
      <c r="W70" s="29">
        <v>0</v>
      </c>
      <c r="X70" s="32" t="s">
        <v>158</v>
      </c>
    </row>
    <row r="71" spans="1:24" ht="12" customHeight="1">
      <c r="A71" s="16" t="s">
        <v>124</v>
      </c>
      <c r="B71" s="48">
        <v>149</v>
      </c>
      <c r="C71" s="16">
        <f>+E71+G71+I71</f>
        <v>149</v>
      </c>
      <c r="D71" s="16">
        <v>101</v>
      </c>
      <c r="E71" s="16">
        <v>101</v>
      </c>
      <c r="F71" s="16">
        <v>46</v>
      </c>
      <c r="G71" s="16">
        <v>46</v>
      </c>
      <c r="H71" s="16">
        <v>2</v>
      </c>
      <c r="I71" s="16">
        <v>2</v>
      </c>
      <c r="J71" s="29">
        <v>200</v>
      </c>
      <c r="K71" s="29">
        <v>219</v>
      </c>
      <c r="L71" s="29">
        <v>21</v>
      </c>
      <c r="M71" s="29">
        <v>21</v>
      </c>
      <c r="N71" s="29">
        <v>126</v>
      </c>
      <c r="O71" s="29">
        <v>126</v>
      </c>
      <c r="P71" s="29">
        <v>18</v>
      </c>
      <c r="Q71" s="29">
        <v>18</v>
      </c>
      <c r="R71" s="29">
        <v>34</v>
      </c>
      <c r="S71" s="29">
        <v>34</v>
      </c>
      <c r="T71" s="29">
        <v>0</v>
      </c>
      <c r="U71" s="29">
        <v>0</v>
      </c>
      <c r="V71" s="29">
        <v>0</v>
      </c>
      <c r="W71" s="29">
        <v>0</v>
      </c>
      <c r="X71" s="32" t="s">
        <v>159</v>
      </c>
    </row>
    <row r="72" spans="1:24" ht="12" customHeight="1">
      <c r="A72" s="33" t="s">
        <v>125</v>
      </c>
      <c r="B72" s="53">
        <v>418</v>
      </c>
      <c r="C72" s="33">
        <f>+E72+G72+I72</f>
        <v>433</v>
      </c>
      <c r="D72" s="33">
        <v>202</v>
      </c>
      <c r="E72" s="33">
        <v>203</v>
      </c>
      <c r="F72" s="33">
        <v>203</v>
      </c>
      <c r="G72" s="33">
        <v>208</v>
      </c>
      <c r="H72" s="33">
        <v>17</v>
      </c>
      <c r="I72" s="33">
        <v>22</v>
      </c>
      <c r="J72" s="38">
        <v>238</v>
      </c>
      <c r="K72" s="38">
        <v>256</v>
      </c>
      <c r="L72" s="38">
        <v>40</v>
      </c>
      <c r="M72" s="38">
        <v>43</v>
      </c>
      <c r="N72" s="38">
        <v>338</v>
      </c>
      <c r="O72" s="38">
        <v>343</v>
      </c>
      <c r="P72" s="38">
        <v>110</v>
      </c>
      <c r="Q72" s="38">
        <v>112</v>
      </c>
      <c r="R72" s="38">
        <v>65</v>
      </c>
      <c r="S72" s="38">
        <v>65</v>
      </c>
      <c r="T72" s="38">
        <v>0</v>
      </c>
      <c r="U72" s="38">
        <v>0</v>
      </c>
      <c r="V72" s="38">
        <v>0</v>
      </c>
      <c r="W72" s="38">
        <v>0</v>
      </c>
      <c r="X72" s="35" t="s">
        <v>160</v>
      </c>
    </row>
    <row r="73" spans="1:24" s="26" customFormat="1" ht="12" customHeight="1">
      <c r="A73" s="36" t="s">
        <v>79</v>
      </c>
      <c r="B73" s="54">
        <f>SUM(B74:B77)</f>
        <v>1620</v>
      </c>
      <c r="C73" s="36">
        <f aca="true" t="shared" si="15" ref="C73:T73">SUM(C74:C77)</f>
        <v>1786</v>
      </c>
      <c r="D73" s="36">
        <f t="shared" si="15"/>
        <v>533</v>
      </c>
      <c r="E73" s="36">
        <f t="shared" si="15"/>
        <v>540</v>
      </c>
      <c r="F73" s="36">
        <f t="shared" si="15"/>
        <v>1056</v>
      </c>
      <c r="G73" s="36">
        <f t="shared" si="15"/>
        <v>1113</v>
      </c>
      <c r="H73" s="36">
        <f t="shared" si="15"/>
        <v>102</v>
      </c>
      <c r="I73" s="36">
        <f t="shared" si="15"/>
        <v>133</v>
      </c>
      <c r="J73" s="37">
        <f t="shared" si="15"/>
        <v>427</v>
      </c>
      <c r="K73" s="37">
        <f t="shared" si="15"/>
        <v>463</v>
      </c>
      <c r="L73" s="37">
        <f t="shared" si="15"/>
        <v>20</v>
      </c>
      <c r="M73" s="37">
        <f t="shared" si="15"/>
        <v>21</v>
      </c>
      <c r="N73" s="37">
        <f t="shared" si="15"/>
        <v>1095</v>
      </c>
      <c r="O73" s="37">
        <f t="shared" si="15"/>
        <v>1095</v>
      </c>
      <c r="P73" s="37">
        <f t="shared" si="15"/>
        <v>709</v>
      </c>
      <c r="Q73" s="37">
        <f t="shared" si="15"/>
        <v>723</v>
      </c>
      <c r="R73" s="37">
        <f t="shared" si="15"/>
        <v>193</v>
      </c>
      <c r="S73" s="37">
        <f t="shared" si="15"/>
        <v>196</v>
      </c>
      <c r="T73" s="37">
        <f t="shared" si="15"/>
        <v>0</v>
      </c>
      <c r="U73" s="37">
        <f>SUM(U74:U77)</f>
        <v>0</v>
      </c>
      <c r="V73" s="37">
        <f>SUM(V74:V77)</f>
        <v>0</v>
      </c>
      <c r="W73" s="37">
        <f>SUM(W74:W77)</f>
        <v>0</v>
      </c>
      <c r="X73" s="28" t="s">
        <v>80</v>
      </c>
    </row>
    <row r="74" spans="1:24" ht="12" customHeight="1">
      <c r="A74" s="16" t="s">
        <v>126</v>
      </c>
      <c r="B74" s="48">
        <v>545</v>
      </c>
      <c r="C74" s="16">
        <f>+E74+G74+I74</f>
        <v>643</v>
      </c>
      <c r="D74" s="16">
        <v>103</v>
      </c>
      <c r="E74" s="16">
        <v>107</v>
      </c>
      <c r="F74" s="16">
        <v>426</v>
      </c>
      <c r="G74" s="16">
        <v>469</v>
      </c>
      <c r="H74" s="16">
        <v>54</v>
      </c>
      <c r="I74" s="16">
        <v>67</v>
      </c>
      <c r="J74" s="29">
        <v>197</v>
      </c>
      <c r="K74" s="29">
        <v>211</v>
      </c>
      <c r="L74" s="29">
        <v>11</v>
      </c>
      <c r="M74" s="29">
        <v>11</v>
      </c>
      <c r="N74" s="29">
        <v>332</v>
      </c>
      <c r="O74" s="29">
        <v>333</v>
      </c>
      <c r="P74" s="29">
        <v>314</v>
      </c>
      <c r="Q74" s="29">
        <v>325</v>
      </c>
      <c r="R74" s="29">
        <v>10</v>
      </c>
      <c r="S74" s="29">
        <v>10</v>
      </c>
      <c r="T74" s="29">
        <v>0</v>
      </c>
      <c r="U74" s="29">
        <v>0</v>
      </c>
      <c r="V74" s="29">
        <v>0</v>
      </c>
      <c r="W74" s="29">
        <v>0</v>
      </c>
      <c r="X74" s="32" t="s">
        <v>161</v>
      </c>
    </row>
    <row r="75" spans="1:24" ht="12" customHeight="1">
      <c r="A75" s="16" t="s">
        <v>127</v>
      </c>
      <c r="B75" s="48">
        <v>323</v>
      </c>
      <c r="C75" s="16">
        <f>+E75+G75+I75</f>
        <v>343</v>
      </c>
      <c r="D75" s="16">
        <v>92</v>
      </c>
      <c r="E75" s="16">
        <v>94</v>
      </c>
      <c r="F75" s="16">
        <v>232</v>
      </c>
      <c r="G75" s="16">
        <v>239</v>
      </c>
      <c r="H75" s="16">
        <v>7</v>
      </c>
      <c r="I75" s="16">
        <v>10</v>
      </c>
      <c r="J75" s="29">
        <v>78</v>
      </c>
      <c r="K75" s="29">
        <v>90</v>
      </c>
      <c r="L75" s="29" t="s">
        <v>96</v>
      </c>
      <c r="M75" s="29" t="s">
        <v>96</v>
      </c>
      <c r="N75" s="29">
        <v>249</v>
      </c>
      <c r="O75" s="29">
        <v>253</v>
      </c>
      <c r="P75" s="29">
        <v>106</v>
      </c>
      <c r="Q75" s="29">
        <v>107</v>
      </c>
      <c r="R75" s="29">
        <v>75</v>
      </c>
      <c r="S75" s="29">
        <v>76</v>
      </c>
      <c r="T75" s="29">
        <v>0</v>
      </c>
      <c r="U75" s="29">
        <v>0</v>
      </c>
      <c r="V75" s="29">
        <v>0</v>
      </c>
      <c r="W75" s="29">
        <v>0</v>
      </c>
      <c r="X75" s="32" t="s">
        <v>162</v>
      </c>
    </row>
    <row r="76" spans="1:24" ht="12" customHeight="1">
      <c r="A76" s="16" t="s">
        <v>128</v>
      </c>
      <c r="B76" s="48">
        <v>481</v>
      </c>
      <c r="C76" s="16">
        <f>+E76+G76+I76</f>
        <v>523</v>
      </c>
      <c r="D76" s="16">
        <v>224</v>
      </c>
      <c r="E76" s="16">
        <v>224</v>
      </c>
      <c r="F76" s="16">
        <v>242</v>
      </c>
      <c r="G76" s="16">
        <v>249</v>
      </c>
      <c r="H76" s="16">
        <v>36</v>
      </c>
      <c r="I76" s="16">
        <v>50</v>
      </c>
      <c r="J76" s="29">
        <v>99</v>
      </c>
      <c r="K76" s="29">
        <v>106</v>
      </c>
      <c r="L76" s="29">
        <v>2</v>
      </c>
      <c r="M76" s="29">
        <v>2</v>
      </c>
      <c r="N76" s="29">
        <v>305</v>
      </c>
      <c r="O76" s="29">
        <v>307</v>
      </c>
      <c r="P76" s="29">
        <v>220</v>
      </c>
      <c r="Q76" s="29">
        <v>222</v>
      </c>
      <c r="R76" s="29">
        <v>38</v>
      </c>
      <c r="S76" s="29">
        <v>38</v>
      </c>
      <c r="T76" s="29">
        <v>0</v>
      </c>
      <c r="U76" s="29">
        <v>0</v>
      </c>
      <c r="V76" s="29">
        <v>0</v>
      </c>
      <c r="W76" s="29">
        <v>0</v>
      </c>
      <c r="X76" s="32" t="s">
        <v>163</v>
      </c>
    </row>
    <row r="77" spans="1:24" ht="12" customHeight="1">
      <c r="A77" s="33" t="s">
        <v>129</v>
      </c>
      <c r="B77" s="53">
        <v>271</v>
      </c>
      <c r="C77" s="33">
        <f>+E77+G77+I77</f>
        <v>277</v>
      </c>
      <c r="D77" s="33">
        <v>114</v>
      </c>
      <c r="E77" s="33">
        <v>115</v>
      </c>
      <c r="F77" s="33">
        <v>156</v>
      </c>
      <c r="G77" s="33">
        <v>156</v>
      </c>
      <c r="H77" s="33">
        <v>5</v>
      </c>
      <c r="I77" s="33">
        <v>6</v>
      </c>
      <c r="J77" s="38">
        <v>53</v>
      </c>
      <c r="K77" s="38">
        <v>56</v>
      </c>
      <c r="L77" s="38">
        <v>7</v>
      </c>
      <c r="M77" s="38">
        <v>8</v>
      </c>
      <c r="N77" s="38">
        <v>209</v>
      </c>
      <c r="O77" s="38">
        <v>202</v>
      </c>
      <c r="P77" s="38">
        <v>69</v>
      </c>
      <c r="Q77" s="38">
        <v>69</v>
      </c>
      <c r="R77" s="38">
        <v>70</v>
      </c>
      <c r="S77" s="38">
        <v>72</v>
      </c>
      <c r="T77" s="38">
        <v>0</v>
      </c>
      <c r="U77" s="38">
        <v>0</v>
      </c>
      <c r="V77" s="38">
        <v>0</v>
      </c>
      <c r="W77" s="38">
        <v>0</v>
      </c>
      <c r="X77" s="35" t="s">
        <v>164</v>
      </c>
    </row>
    <row r="78" spans="1:24" s="26" customFormat="1" ht="12" customHeight="1">
      <c r="A78" s="36" t="s">
        <v>81</v>
      </c>
      <c r="B78" s="54">
        <f>+B79+B80</f>
        <v>1592</v>
      </c>
      <c r="C78" s="36">
        <f aca="true" t="shared" si="16" ref="C78:T78">+C79+C80</f>
        <v>1737</v>
      </c>
      <c r="D78" s="36">
        <f t="shared" si="16"/>
        <v>379</v>
      </c>
      <c r="E78" s="36">
        <f t="shared" si="16"/>
        <v>387</v>
      </c>
      <c r="F78" s="36">
        <f t="shared" si="16"/>
        <v>1196</v>
      </c>
      <c r="G78" s="36">
        <f t="shared" si="16"/>
        <v>1258</v>
      </c>
      <c r="H78" s="36">
        <f t="shared" si="16"/>
        <v>75</v>
      </c>
      <c r="I78" s="36">
        <f t="shared" si="16"/>
        <v>92</v>
      </c>
      <c r="J78" s="37">
        <f t="shared" si="16"/>
        <v>924</v>
      </c>
      <c r="K78" s="37">
        <f t="shared" si="16"/>
        <v>972</v>
      </c>
      <c r="L78" s="37">
        <f t="shared" si="16"/>
        <v>33</v>
      </c>
      <c r="M78" s="37">
        <f t="shared" si="16"/>
        <v>36</v>
      </c>
      <c r="N78" s="37">
        <f t="shared" si="16"/>
        <v>1149</v>
      </c>
      <c r="O78" s="37">
        <f t="shared" si="16"/>
        <v>1160</v>
      </c>
      <c r="P78" s="37">
        <f t="shared" si="16"/>
        <v>881</v>
      </c>
      <c r="Q78" s="37">
        <f t="shared" si="16"/>
        <v>887</v>
      </c>
      <c r="R78" s="37">
        <f t="shared" si="16"/>
        <v>32</v>
      </c>
      <c r="S78" s="37">
        <f t="shared" si="16"/>
        <v>32</v>
      </c>
      <c r="T78" s="37">
        <f t="shared" si="16"/>
        <v>0</v>
      </c>
      <c r="U78" s="37">
        <f>+U79+U80</f>
        <v>0</v>
      </c>
      <c r="V78" s="37">
        <f>+V79+V80</f>
        <v>0</v>
      </c>
      <c r="W78" s="37">
        <f>+W79+W80</f>
        <v>0</v>
      </c>
      <c r="X78" s="28" t="s">
        <v>82</v>
      </c>
    </row>
    <row r="79" spans="1:24" ht="12" customHeight="1">
      <c r="A79" s="16" t="s">
        <v>130</v>
      </c>
      <c r="B79" s="48">
        <v>521</v>
      </c>
      <c r="C79" s="16">
        <f>+E79+G79+I79</f>
        <v>562</v>
      </c>
      <c r="D79" s="16">
        <v>124</v>
      </c>
      <c r="E79" s="16">
        <v>127</v>
      </c>
      <c r="F79" s="16">
        <v>386</v>
      </c>
      <c r="G79" s="16">
        <v>405</v>
      </c>
      <c r="H79" s="16">
        <v>27</v>
      </c>
      <c r="I79" s="16">
        <v>30</v>
      </c>
      <c r="J79" s="29">
        <v>299</v>
      </c>
      <c r="K79" s="29">
        <v>320</v>
      </c>
      <c r="L79" s="29">
        <v>2</v>
      </c>
      <c r="M79" s="29">
        <v>2</v>
      </c>
      <c r="N79" s="29">
        <v>399</v>
      </c>
      <c r="O79" s="29">
        <v>405</v>
      </c>
      <c r="P79" s="29">
        <v>273</v>
      </c>
      <c r="Q79" s="29">
        <v>274</v>
      </c>
      <c r="R79" s="29">
        <v>21</v>
      </c>
      <c r="S79" s="29">
        <v>21</v>
      </c>
      <c r="T79" s="29">
        <v>0</v>
      </c>
      <c r="U79" s="29">
        <v>0</v>
      </c>
      <c r="V79" s="29">
        <v>0</v>
      </c>
      <c r="W79" s="29">
        <v>0</v>
      </c>
      <c r="X79" s="32" t="s">
        <v>165</v>
      </c>
    </row>
    <row r="80" spans="1:24" ht="12" customHeight="1">
      <c r="A80" s="39" t="s">
        <v>131</v>
      </c>
      <c r="B80" s="55">
        <v>1071</v>
      </c>
      <c r="C80" s="39">
        <f>+E80+G80+I80</f>
        <v>1175</v>
      </c>
      <c r="D80" s="39">
        <v>255</v>
      </c>
      <c r="E80" s="39">
        <v>260</v>
      </c>
      <c r="F80" s="39">
        <v>810</v>
      </c>
      <c r="G80" s="39">
        <v>853</v>
      </c>
      <c r="H80" s="39">
        <v>48</v>
      </c>
      <c r="I80" s="39">
        <v>62</v>
      </c>
      <c r="J80" s="40">
        <v>625</v>
      </c>
      <c r="K80" s="40">
        <v>652</v>
      </c>
      <c r="L80" s="40">
        <v>31</v>
      </c>
      <c r="M80" s="40">
        <v>34</v>
      </c>
      <c r="N80" s="40">
        <v>750</v>
      </c>
      <c r="O80" s="40">
        <v>755</v>
      </c>
      <c r="P80" s="40">
        <v>608</v>
      </c>
      <c r="Q80" s="40">
        <v>613</v>
      </c>
      <c r="R80" s="40">
        <v>11</v>
      </c>
      <c r="S80" s="40">
        <v>11</v>
      </c>
      <c r="T80" s="40">
        <v>0</v>
      </c>
      <c r="U80" s="40">
        <v>0</v>
      </c>
      <c r="V80" s="40">
        <v>0</v>
      </c>
      <c r="W80" s="40">
        <v>0</v>
      </c>
      <c r="X80" s="41" t="s">
        <v>166</v>
      </c>
    </row>
    <row r="81" spans="1:21" ht="12" customHeight="1">
      <c r="A81" s="42" t="s">
        <v>169</v>
      </c>
      <c r="B81" s="42"/>
      <c r="C81" s="42"/>
      <c r="D81" s="42"/>
      <c r="E81" s="42"/>
      <c r="F81" s="42"/>
      <c r="G81" s="42"/>
      <c r="H81" s="42"/>
      <c r="I81" s="42"/>
      <c r="O81" s="22"/>
      <c r="P81" s="22"/>
      <c r="T81" s="22" t="s">
        <v>167</v>
      </c>
      <c r="U81" s="22"/>
    </row>
    <row r="82" spans="1:21" ht="12" customHeight="1">
      <c r="A82" s="22" t="s">
        <v>97</v>
      </c>
      <c r="B82" s="22"/>
      <c r="C82" s="22"/>
      <c r="D82" s="22"/>
      <c r="E82" s="22"/>
      <c r="F82" s="22"/>
      <c r="G82" s="22"/>
      <c r="H82" s="22"/>
      <c r="I82" s="22"/>
      <c r="O82" s="22"/>
      <c r="P82" s="22"/>
      <c r="T82" s="22"/>
      <c r="U82" s="22"/>
    </row>
    <row r="83" spans="1:21" ht="12" customHeight="1">
      <c r="A83" s="22"/>
      <c r="B83" s="22"/>
      <c r="C83" s="22"/>
      <c r="D83" s="22"/>
      <c r="E83" s="22"/>
      <c r="F83" s="22"/>
      <c r="G83" s="22"/>
      <c r="H83" s="22"/>
      <c r="I83" s="22"/>
      <c r="O83" s="22"/>
      <c r="P83" s="22"/>
      <c r="T83" s="22"/>
      <c r="U83" s="22"/>
    </row>
    <row r="84" spans="1:21" ht="12" customHeight="1">
      <c r="A84" s="22"/>
      <c r="B84" s="22"/>
      <c r="C84" s="22"/>
      <c r="D84" s="22"/>
      <c r="E84" s="22"/>
      <c r="F84" s="22"/>
      <c r="G84" s="22"/>
      <c r="H84" s="22"/>
      <c r="I84" s="22"/>
      <c r="O84" s="22"/>
      <c r="P84" s="22"/>
      <c r="T84" s="22"/>
      <c r="U84" s="22"/>
    </row>
    <row r="85" spans="1:21" ht="12" customHeight="1">
      <c r="A85" s="22"/>
      <c r="B85" s="22"/>
      <c r="C85" s="22"/>
      <c r="D85" s="22"/>
      <c r="E85" s="22"/>
      <c r="F85" s="22"/>
      <c r="G85" s="22"/>
      <c r="H85" s="22"/>
      <c r="I85" s="22"/>
      <c r="P85" s="22"/>
      <c r="T85" s="22"/>
      <c r="U85" s="22"/>
    </row>
    <row r="86" spans="1:21" ht="12" customHeight="1">
      <c r="A86" s="22"/>
      <c r="B86" s="22"/>
      <c r="C86" s="22"/>
      <c r="D86" s="22"/>
      <c r="E86" s="22"/>
      <c r="F86" s="22"/>
      <c r="G86" s="22"/>
      <c r="H86" s="22"/>
      <c r="I86" s="22"/>
      <c r="P86" s="22"/>
      <c r="T86" s="20"/>
      <c r="U86" s="22"/>
    </row>
    <row r="87" spans="1:21" ht="12" customHeight="1">
      <c r="A87" s="22"/>
      <c r="B87" s="22"/>
      <c r="C87" s="22"/>
      <c r="D87" s="22"/>
      <c r="E87" s="22"/>
      <c r="F87" s="22"/>
      <c r="G87" s="22"/>
      <c r="H87" s="22"/>
      <c r="I87" s="22"/>
      <c r="P87" s="22"/>
      <c r="T87" s="22"/>
      <c r="U87" s="22"/>
    </row>
    <row r="88" spans="1:21" ht="12" customHeight="1">
      <c r="A88" s="22"/>
      <c r="B88" s="22"/>
      <c r="C88" s="22"/>
      <c r="D88" s="22"/>
      <c r="E88" s="22"/>
      <c r="F88" s="22"/>
      <c r="G88" s="22"/>
      <c r="H88" s="22"/>
      <c r="I88" s="22"/>
      <c r="P88" s="22"/>
      <c r="T88" s="22"/>
      <c r="U88" s="22"/>
    </row>
    <row r="89" spans="1:21" ht="12" customHeight="1">
      <c r="A89" s="22"/>
      <c r="B89" s="22"/>
      <c r="C89" s="22"/>
      <c r="D89" s="22"/>
      <c r="E89" s="22"/>
      <c r="F89" s="22"/>
      <c r="G89" s="22"/>
      <c r="H89" s="22"/>
      <c r="I89" s="22"/>
      <c r="P89" s="22"/>
      <c r="T89" s="22"/>
      <c r="U89" s="22"/>
    </row>
    <row r="90" spans="1:21" ht="12" customHeight="1">
      <c r="A90" s="22"/>
      <c r="B90" s="22"/>
      <c r="C90" s="22"/>
      <c r="D90" s="22"/>
      <c r="E90" s="22"/>
      <c r="F90" s="22"/>
      <c r="G90" s="22"/>
      <c r="H90" s="22"/>
      <c r="I90" s="22"/>
      <c r="P90" s="22"/>
      <c r="T90" s="22"/>
      <c r="U90" s="22"/>
    </row>
    <row r="91" spans="1:21" ht="12" customHeight="1">
      <c r="A91" s="22"/>
      <c r="B91" s="22"/>
      <c r="C91" s="22"/>
      <c r="D91" s="22"/>
      <c r="E91" s="22"/>
      <c r="F91" s="22"/>
      <c r="G91" s="22"/>
      <c r="H91" s="22"/>
      <c r="I91" s="22"/>
      <c r="P91" s="22"/>
      <c r="T91" s="22"/>
      <c r="U91" s="22"/>
    </row>
    <row r="92" spans="1:21" ht="12" customHeight="1">
      <c r="A92" s="22"/>
      <c r="B92" s="22"/>
      <c r="C92" s="22"/>
      <c r="D92" s="22"/>
      <c r="E92" s="22"/>
      <c r="F92" s="22"/>
      <c r="G92" s="22"/>
      <c r="H92" s="22"/>
      <c r="I92" s="22"/>
      <c r="P92" s="22"/>
      <c r="T92" s="22"/>
      <c r="U92" s="22"/>
    </row>
    <row r="93" spans="1:21" ht="12" customHeight="1">
      <c r="A93" s="22"/>
      <c r="B93" s="22"/>
      <c r="C93" s="22"/>
      <c r="D93" s="22"/>
      <c r="E93" s="22"/>
      <c r="F93" s="22"/>
      <c r="G93" s="22"/>
      <c r="H93" s="22"/>
      <c r="I93" s="22"/>
      <c r="P93" s="22"/>
      <c r="T93" s="22"/>
      <c r="U93" s="22"/>
    </row>
    <row r="94" spans="1:21" ht="12" customHeight="1">
      <c r="A94" s="22"/>
      <c r="B94" s="22"/>
      <c r="C94" s="22"/>
      <c r="D94" s="22"/>
      <c r="E94" s="22"/>
      <c r="F94" s="22"/>
      <c r="G94" s="22"/>
      <c r="H94" s="22"/>
      <c r="I94" s="22"/>
      <c r="P94" s="22"/>
      <c r="T94" s="22"/>
      <c r="U94" s="22"/>
    </row>
    <row r="95" spans="1:21" ht="12" customHeight="1">
      <c r="A95" s="22"/>
      <c r="B95" s="22"/>
      <c r="C95" s="22"/>
      <c r="D95" s="22"/>
      <c r="E95" s="22"/>
      <c r="F95" s="22"/>
      <c r="G95" s="22"/>
      <c r="H95" s="22"/>
      <c r="I95" s="22"/>
      <c r="P95" s="22"/>
      <c r="T95" s="22"/>
      <c r="U95" s="22"/>
    </row>
    <row r="96" spans="1:21" ht="12" customHeight="1">
      <c r="A96" s="22"/>
      <c r="B96" s="22"/>
      <c r="C96" s="22"/>
      <c r="D96" s="22"/>
      <c r="E96" s="22"/>
      <c r="F96" s="22"/>
      <c r="G96" s="22"/>
      <c r="H96" s="22"/>
      <c r="I96" s="22"/>
      <c r="P96" s="22"/>
      <c r="T96" s="22"/>
      <c r="U96" s="22"/>
    </row>
    <row r="97" spans="1:21" ht="12" customHeight="1">
      <c r="A97" s="22"/>
      <c r="B97" s="22"/>
      <c r="C97" s="22"/>
      <c r="D97" s="22"/>
      <c r="E97" s="22"/>
      <c r="F97" s="22"/>
      <c r="G97" s="22"/>
      <c r="H97" s="22"/>
      <c r="I97" s="22"/>
      <c r="P97" s="22"/>
      <c r="T97" s="22"/>
      <c r="U97" s="22"/>
    </row>
    <row r="98" spans="1:21" ht="12" customHeight="1">
      <c r="A98" s="22"/>
      <c r="B98" s="22"/>
      <c r="C98" s="22"/>
      <c r="D98" s="22"/>
      <c r="E98" s="22"/>
      <c r="F98" s="22"/>
      <c r="G98" s="22"/>
      <c r="H98" s="22"/>
      <c r="I98" s="22"/>
      <c r="P98" s="22"/>
      <c r="T98" s="22"/>
      <c r="U98" s="22"/>
    </row>
    <row r="99" spans="1:21" ht="12" customHeight="1">
      <c r="A99" s="22"/>
      <c r="B99" s="22"/>
      <c r="C99" s="22"/>
      <c r="D99" s="22"/>
      <c r="E99" s="22"/>
      <c r="F99" s="22"/>
      <c r="G99" s="22"/>
      <c r="H99" s="22"/>
      <c r="I99" s="22"/>
      <c r="P99" s="22"/>
      <c r="T99" s="22"/>
      <c r="U99" s="22"/>
    </row>
    <row r="100" spans="1:21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P100" s="22"/>
      <c r="T100" s="22"/>
      <c r="U100" s="22"/>
    </row>
    <row r="101" spans="1:21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P101" s="22"/>
      <c r="T101" s="22"/>
      <c r="U101" s="22"/>
    </row>
    <row r="102" spans="1:21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P102" s="22"/>
      <c r="T102" s="22"/>
      <c r="U102" s="22"/>
    </row>
    <row r="103" spans="1:21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P103" s="22"/>
      <c r="T103" s="22"/>
      <c r="U103" s="22"/>
    </row>
    <row r="104" spans="1:21" ht="12" customHeight="1">
      <c r="A104" s="22"/>
      <c r="B104" s="22"/>
      <c r="C104" s="22"/>
      <c r="D104" s="22"/>
      <c r="E104" s="22"/>
      <c r="F104" s="22"/>
      <c r="G104" s="22"/>
      <c r="H104" s="22"/>
      <c r="I104" s="22"/>
      <c r="P104" s="22"/>
      <c r="T104" s="22"/>
      <c r="U104" s="22"/>
    </row>
    <row r="105" spans="1:21" ht="12" customHeight="1">
      <c r="A105" s="22"/>
      <c r="B105" s="22"/>
      <c r="C105" s="22"/>
      <c r="D105" s="22"/>
      <c r="E105" s="22"/>
      <c r="F105" s="22"/>
      <c r="G105" s="22"/>
      <c r="H105" s="22"/>
      <c r="I105" s="22"/>
      <c r="P105" s="22"/>
      <c r="T105" s="22"/>
      <c r="U105" s="22"/>
    </row>
    <row r="106" spans="1:21" ht="12" customHeight="1">
      <c r="A106" s="22"/>
      <c r="B106" s="22"/>
      <c r="C106" s="22"/>
      <c r="D106" s="22"/>
      <c r="E106" s="22"/>
      <c r="F106" s="22"/>
      <c r="G106" s="22"/>
      <c r="H106" s="22"/>
      <c r="I106" s="22"/>
      <c r="P106" s="22"/>
      <c r="T106" s="22"/>
      <c r="U106" s="22"/>
    </row>
    <row r="107" spans="1:21" ht="12" customHeight="1">
      <c r="A107" s="22"/>
      <c r="B107" s="22"/>
      <c r="C107" s="22"/>
      <c r="D107" s="22"/>
      <c r="E107" s="22"/>
      <c r="F107" s="22"/>
      <c r="G107" s="22"/>
      <c r="H107" s="22"/>
      <c r="I107" s="22"/>
      <c r="P107" s="22"/>
      <c r="T107" s="22"/>
      <c r="U107" s="22"/>
    </row>
    <row r="108" spans="1:21" ht="12" customHeight="1">
      <c r="A108" s="22"/>
      <c r="B108" s="22"/>
      <c r="C108" s="22"/>
      <c r="D108" s="22"/>
      <c r="E108" s="22"/>
      <c r="F108" s="22"/>
      <c r="G108" s="22"/>
      <c r="H108" s="22"/>
      <c r="I108" s="22"/>
      <c r="P108" s="22"/>
      <c r="T108" s="22"/>
      <c r="U108" s="22"/>
    </row>
    <row r="109" spans="1:21" ht="12" customHeight="1">
      <c r="A109" s="22"/>
      <c r="B109" s="22"/>
      <c r="C109" s="22"/>
      <c r="D109" s="22"/>
      <c r="E109" s="22"/>
      <c r="F109" s="22"/>
      <c r="G109" s="22"/>
      <c r="H109" s="22"/>
      <c r="I109" s="22"/>
      <c r="P109" s="22"/>
      <c r="T109" s="22"/>
      <c r="U109" s="22"/>
    </row>
    <row r="110" spans="1:21" ht="12" customHeight="1">
      <c r="A110" s="22"/>
      <c r="B110" s="22"/>
      <c r="C110" s="22"/>
      <c r="D110" s="22"/>
      <c r="E110" s="22"/>
      <c r="F110" s="22"/>
      <c r="G110" s="22"/>
      <c r="H110" s="22"/>
      <c r="I110" s="22"/>
      <c r="P110" s="22"/>
      <c r="T110" s="22"/>
      <c r="U110" s="22"/>
    </row>
    <row r="111" spans="1:21" ht="12" customHeight="1">
      <c r="A111" s="22"/>
      <c r="B111" s="22"/>
      <c r="C111" s="22"/>
      <c r="D111" s="22"/>
      <c r="E111" s="22"/>
      <c r="F111" s="22"/>
      <c r="G111" s="22"/>
      <c r="H111" s="22"/>
      <c r="I111" s="22"/>
      <c r="P111" s="22"/>
      <c r="T111" s="22"/>
      <c r="U111" s="22"/>
    </row>
    <row r="112" spans="1:21" ht="12" customHeight="1">
      <c r="A112" s="22"/>
      <c r="B112" s="22"/>
      <c r="C112" s="22"/>
      <c r="D112" s="22"/>
      <c r="E112" s="22"/>
      <c r="F112" s="22"/>
      <c r="G112" s="22"/>
      <c r="H112" s="22"/>
      <c r="I112" s="22"/>
      <c r="P112" s="22"/>
      <c r="T112" s="22"/>
      <c r="U112" s="22"/>
    </row>
    <row r="113" spans="1:21" ht="12" customHeight="1">
      <c r="A113" s="22"/>
      <c r="B113" s="22"/>
      <c r="C113" s="22"/>
      <c r="D113" s="22"/>
      <c r="E113" s="22"/>
      <c r="F113" s="22"/>
      <c r="G113" s="22"/>
      <c r="H113" s="22"/>
      <c r="I113" s="22"/>
      <c r="P113" s="22"/>
      <c r="T113" s="22"/>
      <c r="U113" s="22"/>
    </row>
    <row r="114" spans="1:21" ht="12" customHeight="1">
      <c r="A114" s="22"/>
      <c r="B114" s="22"/>
      <c r="C114" s="22"/>
      <c r="D114" s="22"/>
      <c r="E114" s="22"/>
      <c r="F114" s="22"/>
      <c r="G114" s="22"/>
      <c r="H114" s="22"/>
      <c r="I114" s="22"/>
      <c r="P114" s="22"/>
      <c r="T114" s="22"/>
      <c r="U114" s="22"/>
    </row>
    <row r="115" spans="1:21" ht="12" customHeight="1">
      <c r="A115" s="22"/>
      <c r="B115" s="22"/>
      <c r="C115" s="22"/>
      <c r="D115" s="22"/>
      <c r="E115" s="22"/>
      <c r="F115" s="22"/>
      <c r="G115" s="22"/>
      <c r="H115" s="22"/>
      <c r="I115" s="22"/>
      <c r="P115" s="22"/>
      <c r="T115" s="22"/>
      <c r="U115" s="22"/>
    </row>
    <row r="116" spans="1:21" ht="12" customHeight="1">
      <c r="A116" s="22"/>
      <c r="B116" s="22"/>
      <c r="C116" s="22"/>
      <c r="D116" s="22"/>
      <c r="E116" s="22"/>
      <c r="F116" s="22"/>
      <c r="G116" s="22"/>
      <c r="H116" s="22"/>
      <c r="I116" s="22"/>
      <c r="P116" s="22"/>
      <c r="T116" s="22"/>
      <c r="U116" s="22"/>
    </row>
    <row r="117" spans="1:21" ht="12" customHeight="1">
      <c r="A117" s="22"/>
      <c r="B117" s="22"/>
      <c r="C117" s="22"/>
      <c r="D117" s="22"/>
      <c r="E117" s="22"/>
      <c r="F117" s="22"/>
      <c r="G117" s="22"/>
      <c r="H117" s="22"/>
      <c r="I117" s="22"/>
      <c r="P117" s="22"/>
      <c r="T117" s="22"/>
      <c r="U117" s="22"/>
    </row>
    <row r="118" spans="1:21" ht="12" customHeight="1">
      <c r="A118" s="22"/>
      <c r="B118" s="22"/>
      <c r="C118" s="22"/>
      <c r="D118" s="22"/>
      <c r="E118" s="22"/>
      <c r="F118" s="22"/>
      <c r="G118" s="22"/>
      <c r="H118" s="22"/>
      <c r="I118" s="22"/>
      <c r="P118" s="22"/>
      <c r="T118" s="22"/>
      <c r="U118" s="22"/>
    </row>
    <row r="119" spans="1:21" ht="12" customHeight="1">
      <c r="A119" s="22"/>
      <c r="B119" s="22"/>
      <c r="C119" s="22"/>
      <c r="D119" s="22"/>
      <c r="E119" s="22"/>
      <c r="F119" s="22"/>
      <c r="G119" s="22"/>
      <c r="H119" s="22"/>
      <c r="I119" s="22"/>
      <c r="P119" s="22"/>
      <c r="T119" s="22"/>
      <c r="U119" s="22"/>
    </row>
    <row r="120" spans="1:21" ht="12" customHeight="1">
      <c r="A120" s="22"/>
      <c r="B120" s="22"/>
      <c r="C120" s="22"/>
      <c r="D120" s="22"/>
      <c r="E120" s="22"/>
      <c r="F120" s="22"/>
      <c r="G120" s="22"/>
      <c r="H120" s="22"/>
      <c r="I120" s="22"/>
      <c r="P120" s="22"/>
      <c r="T120" s="22"/>
      <c r="U120" s="22"/>
    </row>
    <row r="121" spans="1:21" ht="12" customHeight="1">
      <c r="A121" s="22"/>
      <c r="B121" s="22"/>
      <c r="C121" s="22"/>
      <c r="D121" s="22"/>
      <c r="E121" s="22"/>
      <c r="F121" s="22"/>
      <c r="G121" s="22"/>
      <c r="H121" s="22"/>
      <c r="I121" s="22"/>
      <c r="P121" s="22"/>
      <c r="T121" s="22"/>
      <c r="U121" s="22"/>
    </row>
    <row r="122" spans="1:21" ht="12" customHeight="1">
      <c r="A122" s="22"/>
      <c r="B122" s="22"/>
      <c r="C122" s="22"/>
      <c r="D122" s="22"/>
      <c r="E122" s="22"/>
      <c r="F122" s="22"/>
      <c r="G122" s="22"/>
      <c r="H122" s="22"/>
      <c r="I122" s="22"/>
      <c r="P122" s="22"/>
      <c r="T122" s="22"/>
      <c r="U122" s="22"/>
    </row>
    <row r="123" spans="1:21" ht="12" customHeight="1">
      <c r="A123" s="22"/>
      <c r="B123" s="22"/>
      <c r="C123" s="22"/>
      <c r="D123" s="22"/>
      <c r="E123" s="22"/>
      <c r="F123" s="22"/>
      <c r="G123" s="22"/>
      <c r="H123" s="22"/>
      <c r="I123" s="22"/>
      <c r="P123" s="22"/>
      <c r="T123" s="22"/>
      <c r="U123" s="22"/>
    </row>
    <row r="124" spans="1:21" ht="12" customHeight="1">
      <c r="A124" s="22"/>
      <c r="B124" s="22"/>
      <c r="C124" s="22"/>
      <c r="D124" s="22"/>
      <c r="E124" s="22"/>
      <c r="F124" s="22"/>
      <c r="G124" s="22"/>
      <c r="H124" s="22"/>
      <c r="I124" s="22"/>
      <c r="P124" s="22"/>
      <c r="T124" s="22"/>
      <c r="U124" s="22"/>
    </row>
    <row r="125" spans="1:21" ht="12" customHeight="1">
      <c r="A125" s="22"/>
      <c r="B125" s="22"/>
      <c r="C125" s="22"/>
      <c r="D125" s="22"/>
      <c r="E125" s="22"/>
      <c r="F125" s="22"/>
      <c r="G125" s="22"/>
      <c r="H125" s="22"/>
      <c r="I125" s="22"/>
      <c r="P125" s="22"/>
      <c r="T125" s="22"/>
      <c r="U125" s="22"/>
    </row>
    <row r="126" spans="1:21" ht="12" customHeight="1">
      <c r="A126" s="22"/>
      <c r="B126" s="22"/>
      <c r="C126" s="22"/>
      <c r="D126" s="22"/>
      <c r="E126" s="22"/>
      <c r="F126" s="22"/>
      <c r="G126" s="22"/>
      <c r="H126" s="22"/>
      <c r="I126" s="22"/>
      <c r="P126" s="22"/>
      <c r="T126" s="22"/>
      <c r="U126" s="22"/>
    </row>
    <row r="127" spans="1:21" ht="12" customHeight="1">
      <c r="A127" s="22"/>
      <c r="B127" s="22"/>
      <c r="C127" s="22"/>
      <c r="D127" s="22"/>
      <c r="E127" s="22"/>
      <c r="F127" s="22"/>
      <c r="G127" s="22"/>
      <c r="H127" s="22"/>
      <c r="I127" s="22"/>
      <c r="P127" s="22"/>
      <c r="T127" s="22"/>
      <c r="U127" s="22"/>
    </row>
    <row r="128" spans="1:21" ht="12" customHeight="1">
      <c r="A128" s="22"/>
      <c r="B128" s="22"/>
      <c r="C128" s="22"/>
      <c r="D128" s="22"/>
      <c r="E128" s="22"/>
      <c r="F128" s="22"/>
      <c r="G128" s="22"/>
      <c r="H128" s="22"/>
      <c r="I128" s="22"/>
      <c r="P128" s="22"/>
      <c r="T128" s="22"/>
      <c r="U128" s="22"/>
    </row>
    <row r="129" spans="1:21" ht="12" customHeight="1">
      <c r="A129" s="22"/>
      <c r="B129" s="22"/>
      <c r="C129" s="22"/>
      <c r="D129" s="22"/>
      <c r="E129" s="22"/>
      <c r="F129" s="22"/>
      <c r="G129" s="22"/>
      <c r="H129" s="22"/>
      <c r="I129" s="22"/>
      <c r="P129" s="22"/>
      <c r="T129" s="22"/>
      <c r="U129" s="22"/>
    </row>
    <row r="130" spans="1:21" ht="12" customHeight="1">
      <c r="A130" s="22"/>
      <c r="B130" s="22"/>
      <c r="C130" s="22"/>
      <c r="D130" s="22"/>
      <c r="E130" s="22"/>
      <c r="F130" s="22"/>
      <c r="G130" s="22"/>
      <c r="H130" s="22"/>
      <c r="I130" s="22"/>
      <c r="P130" s="22"/>
      <c r="T130" s="22"/>
      <c r="U130" s="22"/>
    </row>
    <row r="131" spans="1:21" ht="12" customHeight="1">
      <c r="A131" s="22"/>
      <c r="B131" s="22"/>
      <c r="C131" s="22"/>
      <c r="D131" s="22"/>
      <c r="E131" s="22"/>
      <c r="F131" s="22"/>
      <c r="G131" s="22"/>
      <c r="H131" s="22"/>
      <c r="I131" s="22"/>
      <c r="P131" s="22"/>
      <c r="T131" s="22"/>
      <c r="U131" s="22"/>
    </row>
    <row r="132" spans="1:21" ht="12" customHeight="1">
      <c r="A132" s="22"/>
      <c r="B132" s="22"/>
      <c r="C132" s="22"/>
      <c r="D132" s="22"/>
      <c r="E132" s="22"/>
      <c r="F132" s="22"/>
      <c r="G132" s="22"/>
      <c r="H132" s="22"/>
      <c r="I132" s="22"/>
      <c r="P132" s="22"/>
      <c r="T132" s="22"/>
      <c r="U132" s="22"/>
    </row>
    <row r="133" spans="1:21" ht="12" customHeight="1">
      <c r="A133" s="22"/>
      <c r="B133" s="22"/>
      <c r="C133" s="22"/>
      <c r="D133" s="22"/>
      <c r="E133" s="22"/>
      <c r="F133" s="22"/>
      <c r="G133" s="22"/>
      <c r="H133" s="22"/>
      <c r="I133" s="22"/>
      <c r="P133" s="22"/>
      <c r="T133" s="22"/>
      <c r="U133" s="22"/>
    </row>
    <row r="134" spans="1:21" ht="12" customHeight="1">
      <c r="A134" s="22"/>
      <c r="B134" s="22"/>
      <c r="C134" s="22"/>
      <c r="D134" s="22"/>
      <c r="E134" s="22"/>
      <c r="F134" s="22"/>
      <c r="G134" s="22"/>
      <c r="H134" s="22"/>
      <c r="I134" s="22"/>
      <c r="P134" s="22"/>
      <c r="T134" s="22"/>
      <c r="U134" s="22"/>
    </row>
    <row r="135" spans="1:9" ht="12" customHeight="1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2" customHeight="1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2" customHeight="1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2" customHeight="1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2" customHeight="1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2" customHeight="1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2" customHeight="1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2" customHeight="1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2" customHeight="1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2" customHeight="1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2" customHeight="1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2" customHeight="1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2" customHeight="1">
      <c r="A147" s="22"/>
      <c r="B147" s="22"/>
      <c r="C147" s="22"/>
      <c r="D147" s="22"/>
      <c r="E147" s="22"/>
      <c r="F147" s="22"/>
      <c r="G147" s="22"/>
      <c r="H147" s="22"/>
      <c r="I147" s="22"/>
    </row>
  </sheetData>
  <mergeCells count="12">
    <mergeCell ref="R3:S4"/>
    <mergeCell ref="B3:I3"/>
    <mergeCell ref="A3:A5"/>
    <mergeCell ref="W3:W4"/>
    <mergeCell ref="V3:V4"/>
    <mergeCell ref="N3:O4"/>
    <mergeCell ref="T3:U4"/>
    <mergeCell ref="P3:Q4"/>
    <mergeCell ref="B4:C4"/>
    <mergeCell ref="D4:E4"/>
    <mergeCell ref="F4:G4"/>
    <mergeCell ref="H4:I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2006-03-23T02:43:18Z</cp:lastPrinted>
  <dcterms:created xsi:type="dcterms:W3CDTF">2002-02-01T06:24:57Z</dcterms:created>
  <dcterms:modified xsi:type="dcterms:W3CDTF">2006-06-13T07:47:25Z</dcterms:modified>
  <cp:category/>
  <cp:version/>
  <cp:contentType/>
  <cp:contentStatus/>
</cp:coreProperties>
</file>