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0" sheetId="1" r:id="rId1"/>
  </sheets>
  <definedNames>
    <definedName name="_10.電気_ガスおよび水道" localSheetId="0">'180'!$A$1:$F$17</definedName>
    <definedName name="_10.電気_ガスおよび水道">#REF!</definedName>
    <definedName name="_xlnm.Print_Area" localSheetId="0">'180'!$A$1:$Q$22</definedName>
  </definedNames>
  <calcPr fullCalcOnLoad="1"/>
</workbook>
</file>

<file path=xl/sharedStrings.xml><?xml version="1.0" encoding="utf-8"?>
<sst xmlns="http://schemas.openxmlformats.org/spreadsheetml/2006/main" count="94" uniqueCount="48">
  <si>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</si>
  <si>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</si>
  <si>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</si>
  <si>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</si>
  <si>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</si>
  <si>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</si>
  <si>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</si>
  <si>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</si>
  <si>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</si>
  <si>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</si>
  <si>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</si>
  <si>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</si>
  <si>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</si>
  <si>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</si>
  <si>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１ 大分</t>
  </si>
  <si>
    <t>1</t>
  </si>
  <si>
    <t>２ 別府</t>
  </si>
  <si>
    <t>2</t>
  </si>
  <si>
    <t>3</t>
  </si>
  <si>
    <t>4</t>
  </si>
  <si>
    <t>5</t>
  </si>
  <si>
    <t>6</t>
  </si>
  <si>
    <t>7</t>
  </si>
  <si>
    <t>8</t>
  </si>
  <si>
    <t>9</t>
  </si>
  <si>
    <t>資料:｢熊本国税局統計書｣</t>
  </si>
  <si>
    <t>１１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</si>
  <si>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</si>
  <si>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</si>
  <si>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</si>
  <si>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</si>
  <si>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</si>
  <si>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</si>
  <si>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</si>
  <si>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　　　　　　　　　　　　　　　180．申   　告   　所   　得   　税   　の  　 課   　税   　状   　況</t>
  </si>
  <si>
    <t>その他の事業所得者</t>
  </si>
  <si>
    <t>－</t>
  </si>
  <si>
    <t>１２</t>
  </si>
  <si>
    <t>１２</t>
  </si>
  <si>
    <t>１３</t>
  </si>
  <si>
    <t>－</t>
  </si>
  <si>
    <t xml:space="preserve">  注）調査対象等：各年分の申告所得税の納税者について、翌年３月３１日までの申告または処理(更正・決定等)による課税の事績を示したものである。</t>
  </si>
  <si>
    <t>平成１１年度</t>
  </si>
  <si>
    <t>１３</t>
  </si>
  <si>
    <t>１４</t>
  </si>
  <si>
    <t>１４</t>
  </si>
  <si>
    <t>１５</t>
  </si>
  <si>
    <t>１５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</si>
</sst>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6" fontId="6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6" fontId="9" fillId="0" borderId="0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center" vertical="center"/>
      <protection/>
    </xf>
    <xf numFmtId="177" fontId="0" fillId="0" borderId="3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left" vertical="center"/>
      <protection/>
    </xf>
    <xf numFmtId="177" fontId="9" fillId="0" borderId="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Alignment="1">
      <alignment horizontal="center" vertical="center"/>
    </xf>
    <xf numFmtId="176" fontId="9" fillId="0" borderId="3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Border="1" applyAlignment="1" applyProtection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49" fontId="0" fillId="0" borderId="4" xfId="0" applyNumberFormat="1" applyFont="1" applyBorder="1" applyAlignment="1" applyProtection="1" quotePrefix="1">
      <alignment horizontal="center"/>
      <protection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 locked="0"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7" fontId="8" fillId="0" borderId="0" xfId="0" applyNumberFormat="1" applyFont="1" applyFill="1" applyBorder="1" applyAlignment="1" applyProtection="1">
      <alignment/>
      <protection locked="0"/>
    </xf>
    <xf numFmtId="177" fontId="0" fillId="0" borderId="7" xfId="0" applyNumberFormat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 horizontal="right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4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4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4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3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/>
    </xf>
    <xf numFmtId="176" fontId="10" fillId="0" borderId="0" xfId="0" applyNumberFormat="1" applyFont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workbookViewId="0" topLeftCell="A1">
      <selection activeCell="B1" sqref="B1"/>
    </sheetView>
  </sheetViews>
  <sheetFormatPr defaultColWidth="11.875" defaultRowHeight="12" customHeight="1"/>
  <cols>
    <col min="1" max="1" width="12.75390625" style="2" customWidth="1"/>
    <col min="2" max="7" width="13.25390625" style="23" customWidth="1"/>
    <col min="8" max="8" width="13.625" style="23" customWidth="1"/>
    <col min="9" max="13" width="12.75390625" style="23" customWidth="1"/>
    <col min="14" max="14" width="11.75390625" style="23" customWidth="1"/>
    <col min="15" max="16" width="13.25390625" style="23" customWidth="1"/>
    <col min="17" max="17" width="4.75390625" style="2" customWidth="1"/>
    <col min="18" max="16384" width="11.875" style="2" customWidth="1"/>
  </cols>
  <sheetData>
    <row r="1" spans="1:17" ht="15.7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thickBot="1">
      <c r="A2" s="3" t="s">
        <v>0</v>
      </c>
      <c r="B2" s="4"/>
      <c r="C2" s="5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</row>
    <row r="3" spans="1:17" s="15" customFormat="1" ht="12" customHeight="1" thickTop="1">
      <c r="A3" s="9" t="s">
        <v>2</v>
      </c>
      <c r="B3" s="10"/>
      <c r="C3" s="11" t="s">
        <v>3</v>
      </c>
      <c r="D3" s="12"/>
      <c r="E3" s="10"/>
      <c r="F3" s="11" t="s">
        <v>4</v>
      </c>
      <c r="G3" s="13" t="s">
        <v>5</v>
      </c>
      <c r="H3" s="10"/>
      <c r="I3" s="11" t="s">
        <v>6</v>
      </c>
      <c r="J3" s="12"/>
      <c r="K3" s="35"/>
      <c r="L3" s="11" t="s">
        <v>35</v>
      </c>
      <c r="M3" s="12"/>
      <c r="N3" s="10"/>
      <c r="O3" s="11" t="s">
        <v>7</v>
      </c>
      <c r="P3" s="12"/>
      <c r="Q3" s="14" t="s">
        <v>8</v>
      </c>
    </row>
    <row r="4" spans="1:17" s="15" customFormat="1" ht="12" customHeight="1">
      <c r="A4" s="16" t="s">
        <v>9</v>
      </c>
      <c r="B4" s="17" t="s">
        <v>10</v>
      </c>
      <c r="C4" s="18" t="s">
        <v>11</v>
      </c>
      <c r="D4" s="18" t="s">
        <v>12</v>
      </c>
      <c r="E4" s="18" t="s">
        <v>10</v>
      </c>
      <c r="F4" s="18" t="s">
        <v>11</v>
      </c>
      <c r="G4" s="18" t="s">
        <v>12</v>
      </c>
      <c r="H4" s="17" t="s">
        <v>10</v>
      </c>
      <c r="I4" s="11" t="s">
        <v>11</v>
      </c>
      <c r="J4" s="18" t="s">
        <v>12</v>
      </c>
      <c r="K4" s="18" t="s">
        <v>10</v>
      </c>
      <c r="L4" s="18" t="s">
        <v>11</v>
      </c>
      <c r="M4" s="18" t="s">
        <v>12</v>
      </c>
      <c r="N4" s="18" t="s">
        <v>10</v>
      </c>
      <c r="O4" s="18" t="s">
        <v>11</v>
      </c>
      <c r="P4" s="18" t="s">
        <v>12</v>
      </c>
      <c r="Q4" s="19" t="s">
        <v>13</v>
      </c>
    </row>
    <row r="5" spans="1:17" ht="12" customHeight="1">
      <c r="A5" s="36" t="s">
        <v>42</v>
      </c>
      <c r="B5" s="37">
        <v>57149</v>
      </c>
      <c r="C5" s="38">
        <v>278677195</v>
      </c>
      <c r="D5" s="38">
        <v>13993617</v>
      </c>
      <c r="E5" s="38">
        <v>13507</v>
      </c>
      <c r="F5" s="39">
        <v>39634286</v>
      </c>
      <c r="G5" s="28">
        <v>1686246</v>
      </c>
      <c r="H5" s="28">
        <v>1572</v>
      </c>
      <c r="I5" s="28">
        <v>5186158</v>
      </c>
      <c r="J5" s="28">
        <v>195263</v>
      </c>
      <c r="K5" s="28">
        <v>4384</v>
      </c>
      <c r="L5" s="28">
        <v>25094386</v>
      </c>
      <c r="M5" s="28">
        <v>2244642</v>
      </c>
      <c r="N5" s="28">
        <v>37686</v>
      </c>
      <c r="O5" s="28">
        <v>208762365</v>
      </c>
      <c r="P5" s="28">
        <v>9867467</v>
      </c>
      <c r="Q5" s="40" t="s">
        <v>26</v>
      </c>
    </row>
    <row r="6" spans="1:17" ht="12" customHeight="1">
      <c r="A6" s="41" t="s">
        <v>38</v>
      </c>
      <c r="B6" s="37">
        <v>56075</v>
      </c>
      <c r="C6" s="38">
        <v>277473193</v>
      </c>
      <c r="D6" s="38">
        <v>14202937</v>
      </c>
      <c r="E6" s="38">
        <v>13101</v>
      </c>
      <c r="F6" s="39">
        <v>38466693</v>
      </c>
      <c r="G6" s="28">
        <v>1632369</v>
      </c>
      <c r="H6" s="28">
        <v>1303</v>
      </c>
      <c r="I6" s="28">
        <v>4115082</v>
      </c>
      <c r="J6" s="28">
        <v>150183</v>
      </c>
      <c r="K6" s="28">
        <v>4196</v>
      </c>
      <c r="L6" s="28">
        <v>24291727</v>
      </c>
      <c r="M6" s="28">
        <v>2278766</v>
      </c>
      <c r="N6" s="28">
        <v>37475</v>
      </c>
      <c r="O6" s="28">
        <v>210599691</v>
      </c>
      <c r="P6" s="28">
        <v>10141620</v>
      </c>
      <c r="Q6" s="40" t="s">
        <v>37</v>
      </c>
    </row>
    <row r="7" spans="1:17" ht="12" customHeight="1">
      <c r="A7" s="36" t="s">
        <v>43</v>
      </c>
      <c r="B7" s="21">
        <v>54023</v>
      </c>
      <c r="C7" s="22">
        <v>273567605</v>
      </c>
      <c r="D7" s="22">
        <v>14719132</v>
      </c>
      <c r="E7" s="23">
        <v>15926</v>
      </c>
      <c r="F7" s="23">
        <v>58365509</v>
      </c>
      <c r="G7" s="23">
        <v>3828618</v>
      </c>
      <c r="H7" s="23">
        <v>1410</v>
      </c>
      <c r="I7" s="23">
        <v>4531185</v>
      </c>
      <c r="J7" s="23">
        <v>162278</v>
      </c>
      <c r="K7" s="23" t="s">
        <v>40</v>
      </c>
      <c r="L7" s="23" t="s">
        <v>40</v>
      </c>
      <c r="M7" s="23" t="s">
        <v>40</v>
      </c>
      <c r="N7" s="23">
        <v>36687</v>
      </c>
      <c r="O7" s="23">
        <v>210670911</v>
      </c>
      <c r="P7" s="23">
        <v>10728236</v>
      </c>
      <c r="Q7" s="24" t="s">
        <v>39</v>
      </c>
    </row>
    <row r="8" spans="1:17" ht="12" customHeight="1">
      <c r="A8" s="36" t="s">
        <v>45</v>
      </c>
      <c r="B8" s="21">
        <v>52028</v>
      </c>
      <c r="C8" s="22">
        <v>253604448</v>
      </c>
      <c r="D8" s="22">
        <v>12626417</v>
      </c>
      <c r="E8" s="23">
        <v>14995</v>
      </c>
      <c r="F8" s="23">
        <v>53149120</v>
      </c>
      <c r="G8" s="23">
        <v>3298428</v>
      </c>
      <c r="H8" s="23">
        <v>1546</v>
      </c>
      <c r="I8" s="23">
        <v>5033545</v>
      </c>
      <c r="J8" s="23">
        <v>188866</v>
      </c>
      <c r="K8" s="23" t="s">
        <v>40</v>
      </c>
      <c r="L8" s="23" t="s">
        <v>40</v>
      </c>
      <c r="M8" s="23" t="s">
        <v>40</v>
      </c>
      <c r="N8" s="23">
        <v>35487</v>
      </c>
      <c r="O8" s="23">
        <v>195421782</v>
      </c>
      <c r="P8" s="23">
        <v>9139124</v>
      </c>
      <c r="Q8" s="42" t="s">
        <v>44</v>
      </c>
    </row>
    <row r="9" spans="1:17" ht="12" customHeight="1">
      <c r="A9" s="20"/>
      <c r="B9" s="21"/>
      <c r="C9" s="22"/>
      <c r="D9" s="22"/>
      <c r="Q9" s="24"/>
    </row>
    <row r="10" spans="1:17" s="27" customFormat="1" ht="12" customHeight="1">
      <c r="A10" s="43" t="s">
        <v>46</v>
      </c>
      <c r="B10" s="25">
        <f>E10+H10+N10</f>
        <v>51599</v>
      </c>
      <c r="C10" s="26">
        <f>(F10+I10+O10)-1</f>
        <v>246462992</v>
      </c>
      <c r="D10" s="26">
        <f>(G10+J10+P10)-1</f>
        <v>11791975</v>
      </c>
      <c r="E10" s="34">
        <f>SUM(E12:E20)</f>
        <v>14467</v>
      </c>
      <c r="F10" s="34">
        <f>SUM(F12:F20)</f>
        <v>49063698</v>
      </c>
      <c r="G10" s="34">
        <f>SUM(G12:G20)-1</f>
        <v>2939421</v>
      </c>
      <c r="H10" s="26">
        <f>SUM(H12:H20)</f>
        <v>1427</v>
      </c>
      <c r="I10" s="26">
        <f>SUM(I12:I20)-1</f>
        <v>4424177</v>
      </c>
      <c r="J10" s="26">
        <f>SUM(J12:J20)</f>
        <v>160966</v>
      </c>
      <c r="K10" s="55" t="s">
        <v>36</v>
      </c>
      <c r="L10" s="55" t="s">
        <v>36</v>
      </c>
      <c r="M10" s="55" t="s">
        <v>36</v>
      </c>
      <c r="N10" s="26">
        <f>SUM(N12:N20)</f>
        <v>35705</v>
      </c>
      <c r="O10" s="26">
        <f>SUM(O12:O20)-1</f>
        <v>192975118</v>
      </c>
      <c r="P10" s="26">
        <f>SUM(P12:P20)</f>
        <v>8691589</v>
      </c>
      <c r="Q10" s="44" t="s">
        <v>47</v>
      </c>
    </row>
    <row r="11" spans="1:17" ht="12" customHeight="1">
      <c r="A11" s="45"/>
      <c r="B11" s="46"/>
      <c r="C11" s="47"/>
      <c r="D11" s="47"/>
      <c r="E11" s="47"/>
      <c r="F11" s="48"/>
      <c r="G11" s="49"/>
      <c r="H11" s="49"/>
      <c r="I11" s="49"/>
      <c r="J11" s="49"/>
      <c r="K11" s="54"/>
      <c r="L11" s="54"/>
      <c r="M11" s="54"/>
      <c r="N11" s="49"/>
      <c r="O11" s="49"/>
      <c r="P11" s="49"/>
      <c r="Q11" s="50"/>
    </row>
    <row r="12" spans="1:17" ht="12" customHeight="1">
      <c r="A12" s="51" t="s">
        <v>14</v>
      </c>
      <c r="B12" s="46">
        <f>E12+H12+N12</f>
        <v>19941</v>
      </c>
      <c r="C12" s="47">
        <f>F12+I12+O12</f>
        <v>107128632</v>
      </c>
      <c r="D12" s="47">
        <f>(G12+J12+P12)</f>
        <v>5476526</v>
      </c>
      <c r="E12" s="47">
        <v>5138</v>
      </c>
      <c r="F12" s="48">
        <v>17194266</v>
      </c>
      <c r="G12" s="49">
        <v>1003781</v>
      </c>
      <c r="H12" s="49">
        <v>124</v>
      </c>
      <c r="I12" s="49">
        <v>431356</v>
      </c>
      <c r="J12" s="49">
        <v>18955</v>
      </c>
      <c r="K12" s="55" t="s">
        <v>36</v>
      </c>
      <c r="L12" s="55" t="s">
        <v>36</v>
      </c>
      <c r="M12" s="55" t="s">
        <v>36</v>
      </c>
      <c r="N12" s="49">
        <v>14679</v>
      </c>
      <c r="O12" s="49">
        <v>89503010</v>
      </c>
      <c r="P12" s="49">
        <v>4453790</v>
      </c>
      <c r="Q12" s="52" t="s">
        <v>15</v>
      </c>
    </row>
    <row r="13" spans="1:17" ht="12" customHeight="1">
      <c r="A13" s="51" t="s">
        <v>16</v>
      </c>
      <c r="B13" s="46">
        <f aca="true" t="shared" si="0" ref="B13:B20">E13+H13+N13</f>
        <v>9738</v>
      </c>
      <c r="C13" s="47">
        <f>(F13+I13+O13)</f>
        <v>45045728</v>
      </c>
      <c r="D13" s="47">
        <f>(G13+J13+P13)-1</f>
        <v>2180338</v>
      </c>
      <c r="E13" s="47">
        <v>2667</v>
      </c>
      <c r="F13" s="48">
        <v>9223279</v>
      </c>
      <c r="G13" s="49">
        <v>554729</v>
      </c>
      <c r="H13" s="49">
        <v>219</v>
      </c>
      <c r="I13" s="49">
        <v>661994</v>
      </c>
      <c r="J13" s="49">
        <v>22783</v>
      </c>
      <c r="K13" s="55" t="s">
        <v>36</v>
      </c>
      <c r="L13" s="55" t="s">
        <v>36</v>
      </c>
      <c r="M13" s="55" t="s">
        <v>36</v>
      </c>
      <c r="N13" s="49">
        <v>6852</v>
      </c>
      <c r="O13" s="49">
        <v>35160455</v>
      </c>
      <c r="P13" s="49">
        <v>1602827</v>
      </c>
      <c r="Q13" s="52" t="s">
        <v>17</v>
      </c>
    </row>
    <row r="14" spans="1:17" ht="12" customHeight="1">
      <c r="A14" s="51" t="s">
        <v>27</v>
      </c>
      <c r="B14" s="46">
        <f t="shared" si="0"/>
        <v>3469</v>
      </c>
      <c r="C14" s="47">
        <f>F14+I14+O14</f>
        <v>15312841</v>
      </c>
      <c r="D14" s="47">
        <f>(G14+J14+P14)+1</f>
        <v>725834</v>
      </c>
      <c r="E14" s="47">
        <v>996</v>
      </c>
      <c r="F14" s="48">
        <v>3598063</v>
      </c>
      <c r="G14" s="49">
        <v>233491</v>
      </c>
      <c r="H14" s="49">
        <v>86</v>
      </c>
      <c r="I14" s="49">
        <v>248920</v>
      </c>
      <c r="J14" s="49">
        <v>9701</v>
      </c>
      <c r="K14" s="55" t="s">
        <v>36</v>
      </c>
      <c r="L14" s="55" t="s">
        <v>36</v>
      </c>
      <c r="M14" s="55" t="s">
        <v>36</v>
      </c>
      <c r="N14" s="49">
        <v>2387</v>
      </c>
      <c r="O14" s="49">
        <v>11465858</v>
      </c>
      <c r="P14" s="49">
        <v>482641</v>
      </c>
      <c r="Q14" s="52" t="s">
        <v>18</v>
      </c>
    </row>
    <row r="15" spans="1:17" ht="12" customHeight="1">
      <c r="A15" s="51" t="s">
        <v>28</v>
      </c>
      <c r="B15" s="46">
        <f t="shared" si="0"/>
        <v>5374</v>
      </c>
      <c r="C15" s="47">
        <f>F15+I15+O15</f>
        <v>22210060</v>
      </c>
      <c r="D15" s="47">
        <f>(G15+J15+P15)</f>
        <v>976385</v>
      </c>
      <c r="E15" s="47">
        <v>1735</v>
      </c>
      <c r="F15" s="48">
        <v>5777244</v>
      </c>
      <c r="G15" s="49">
        <v>319894</v>
      </c>
      <c r="H15" s="49">
        <v>265</v>
      </c>
      <c r="I15" s="49">
        <v>822187</v>
      </c>
      <c r="J15" s="49">
        <v>28259</v>
      </c>
      <c r="K15" s="55" t="s">
        <v>36</v>
      </c>
      <c r="L15" s="55" t="s">
        <v>36</v>
      </c>
      <c r="M15" s="55" t="s">
        <v>36</v>
      </c>
      <c r="N15" s="49">
        <v>3374</v>
      </c>
      <c r="O15" s="49">
        <v>15610629</v>
      </c>
      <c r="P15" s="49">
        <v>628232</v>
      </c>
      <c r="Q15" s="52" t="s">
        <v>19</v>
      </c>
    </row>
    <row r="16" spans="1:17" ht="12" customHeight="1">
      <c r="A16" s="51" t="s">
        <v>29</v>
      </c>
      <c r="B16" s="46">
        <f t="shared" si="0"/>
        <v>3451</v>
      </c>
      <c r="C16" s="47">
        <f>(F16+I16+O16)-1</f>
        <v>15007497</v>
      </c>
      <c r="D16" s="47">
        <f>G16+J16+P16</f>
        <v>697957</v>
      </c>
      <c r="E16" s="47">
        <v>1312</v>
      </c>
      <c r="F16" s="48">
        <v>4155144</v>
      </c>
      <c r="G16" s="49">
        <v>226497</v>
      </c>
      <c r="H16" s="49">
        <v>65</v>
      </c>
      <c r="I16" s="49">
        <v>196721</v>
      </c>
      <c r="J16" s="49">
        <v>7035</v>
      </c>
      <c r="K16" s="55" t="s">
        <v>36</v>
      </c>
      <c r="L16" s="55" t="s">
        <v>36</v>
      </c>
      <c r="M16" s="55" t="s">
        <v>36</v>
      </c>
      <c r="N16" s="49">
        <v>2074</v>
      </c>
      <c r="O16" s="49">
        <v>10655633</v>
      </c>
      <c r="P16" s="49">
        <v>464425</v>
      </c>
      <c r="Q16" s="52" t="s">
        <v>20</v>
      </c>
    </row>
    <row r="17" spans="1:17" ht="12" customHeight="1">
      <c r="A17" s="51" t="s">
        <v>30</v>
      </c>
      <c r="B17" s="46">
        <f t="shared" si="0"/>
        <v>2947</v>
      </c>
      <c r="C17" s="47">
        <f>F17+I17+O17</f>
        <v>12623730</v>
      </c>
      <c r="D17" s="47">
        <f>G17+J17+P17</f>
        <v>560678</v>
      </c>
      <c r="E17" s="47">
        <v>980</v>
      </c>
      <c r="F17" s="48">
        <v>3501268</v>
      </c>
      <c r="G17" s="49">
        <v>236296</v>
      </c>
      <c r="H17" s="49">
        <v>22</v>
      </c>
      <c r="I17" s="49">
        <v>75578</v>
      </c>
      <c r="J17" s="49">
        <v>3608</v>
      </c>
      <c r="K17" s="55" t="s">
        <v>36</v>
      </c>
      <c r="L17" s="55" t="s">
        <v>36</v>
      </c>
      <c r="M17" s="55" t="s">
        <v>36</v>
      </c>
      <c r="N17" s="49">
        <v>1945</v>
      </c>
      <c r="O17" s="49">
        <v>9046884</v>
      </c>
      <c r="P17" s="49">
        <v>320774</v>
      </c>
      <c r="Q17" s="52" t="s">
        <v>21</v>
      </c>
    </row>
    <row r="18" spans="1:17" ht="12" customHeight="1">
      <c r="A18" s="51" t="s">
        <v>31</v>
      </c>
      <c r="B18" s="46">
        <f t="shared" si="0"/>
        <v>1367</v>
      </c>
      <c r="C18" s="47">
        <f>(F18+I18+O18)-1</f>
        <v>5349321</v>
      </c>
      <c r="D18" s="47">
        <f>(G18+J18+P18)</f>
        <v>193780</v>
      </c>
      <c r="E18" s="47">
        <v>311</v>
      </c>
      <c r="F18" s="48">
        <v>1110177</v>
      </c>
      <c r="G18" s="49">
        <v>76506</v>
      </c>
      <c r="H18" s="49">
        <v>197</v>
      </c>
      <c r="I18" s="49">
        <v>621012</v>
      </c>
      <c r="J18" s="49">
        <v>20063</v>
      </c>
      <c r="K18" s="55" t="s">
        <v>36</v>
      </c>
      <c r="L18" s="55" t="s">
        <v>36</v>
      </c>
      <c r="M18" s="55" t="s">
        <v>36</v>
      </c>
      <c r="N18" s="49">
        <v>859</v>
      </c>
      <c r="O18" s="49">
        <v>3618133</v>
      </c>
      <c r="P18" s="49">
        <v>97211</v>
      </c>
      <c r="Q18" s="52" t="s">
        <v>22</v>
      </c>
    </row>
    <row r="19" spans="1:17" ht="12" customHeight="1">
      <c r="A19" s="51" t="s">
        <v>32</v>
      </c>
      <c r="B19" s="46">
        <f t="shared" si="0"/>
        <v>3345</v>
      </c>
      <c r="C19" s="47">
        <f>(F19+I19+O19)</f>
        <v>15990886</v>
      </c>
      <c r="D19" s="47">
        <f>(G19+J19+P19)+1</f>
        <v>692762</v>
      </c>
      <c r="E19" s="49">
        <v>820</v>
      </c>
      <c r="F19" s="49">
        <v>2974454</v>
      </c>
      <c r="G19" s="49">
        <v>215877</v>
      </c>
      <c r="H19" s="49">
        <v>212</v>
      </c>
      <c r="I19" s="49">
        <v>680981</v>
      </c>
      <c r="J19" s="49">
        <v>28571</v>
      </c>
      <c r="K19" s="55" t="s">
        <v>36</v>
      </c>
      <c r="L19" s="55" t="s">
        <v>36</v>
      </c>
      <c r="M19" s="55" t="s">
        <v>36</v>
      </c>
      <c r="N19" s="49">
        <v>2313</v>
      </c>
      <c r="O19" s="49">
        <v>12335451</v>
      </c>
      <c r="P19" s="49">
        <v>448313</v>
      </c>
      <c r="Q19" s="52" t="s">
        <v>23</v>
      </c>
    </row>
    <row r="20" spans="1:17" ht="12" customHeight="1">
      <c r="A20" s="53" t="s">
        <v>33</v>
      </c>
      <c r="B20" s="46">
        <f t="shared" si="0"/>
        <v>1967</v>
      </c>
      <c r="C20" s="47">
        <f>(F20+I20+O20)-1</f>
        <v>7794297</v>
      </c>
      <c r="D20" s="47">
        <f>G20+J20+P20</f>
        <v>287718</v>
      </c>
      <c r="E20" s="49">
        <v>508</v>
      </c>
      <c r="F20" s="49">
        <v>1529803</v>
      </c>
      <c r="G20" s="49">
        <v>72351</v>
      </c>
      <c r="H20" s="49">
        <v>237</v>
      </c>
      <c r="I20" s="49">
        <v>685429</v>
      </c>
      <c r="J20" s="49">
        <v>21991</v>
      </c>
      <c r="K20" s="56" t="s">
        <v>36</v>
      </c>
      <c r="L20" s="56" t="s">
        <v>36</v>
      </c>
      <c r="M20" s="56" t="s">
        <v>36</v>
      </c>
      <c r="N20" s="49">
        <v>1222</v>
      </c>
      <c r="O20" s="49">
        <v>5579066</v>
      </c>
      <c r="P20" s="49">
        <v>193376</v>
      </c>
      <c r="Q20" s="52" t="s">
        <v>24</v>
      </c>
    </row>
    <row r="21" spans="1:17" ht="12" customHeight="1">
      <c r="A21" s="57" t="s">
        <v>25</v>
      </c>
      <c r="B21" s="29"/>
      <c r="C21" s="30"/>
      <c r="D21" s="30"/>
      <c r="E21" s="30"/>
      <c r="F21" s="30"/>
      <c r="G21" s="30"/>
      <c r="H21" s="30"/>
      <c r="I21" s="30"/>
      <c r="J21" s="30"/>
      <c r="K21" s="54"/>
      <c r="L21" s="54"/>
      <c r="M21" s="54"/>
      <c r="N21" s="30"/>
      <c r="O21" s="30"/>
      <c r="P21" s="30"/>
      <c r="Q21" s="31"/>
    </row>
    <row r="22" ht="12" customHeight="1">
      <c r="A22" s="58" t="s">
        <v>41</v>
      </c>
    </row>
    <row r="23" ht="12" customHeight="1">
      <c r="A23" s="32"/>
    </row>
    <row r="24" ht="12" customHeight="1">
      <c r="A24" s="33"/>
    </row>
    <row r="25" ht="12" customHeight="1">
      <c r="A25" s="33"/>
    </row>
  </sheetData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scale="99" r:id="rId1"/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2005-02-24T03:52:40Z</cp:lastPrinted>
  <dcterms:created xsi:type="dcterms:W3CDTF">2002-02-04T02:58:36Z</dcterms:created>
  <dcterms:modified xsi:type="dcterms:W3CDTF">2006-06-15T05:46:26Z</dcterms:modified>
  <cp:category/>
  <cp:version/>
  <cp:contentType/>
  <cp:contentStatus/>
</cp:coreProperties>
</file>