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189A" sheetId="1" r:id="rId1"/>
  </sheets>
  <definedNames>
    <definedName name="_Regression_Int" localSheetId="0" hidden="1">1</definedName>
    <definedName name="\a" localSheetId="0">'189A'!#REF!</definedName>
    <definedName name="\a">#REF!</definedName>
    <definedName name="\p" localSheetId="0">'189A'!#REF!</definedName>
    <definedName name="\p">#REF!</definedName>
    <definedName name="MOJI" localSheetId="0">'189A'!#REF!</definedName>
    <definedName name="MOJI">#REF!</definedName>
    <definedName name="_xlnm.Print_Area" localSheetId="0">'189A'!$A$1:$L$55</definedName>
    <definedName name="Print_Area_MI" localSheetId="0">'189A'!#REF!</definedName>
    <definedName name="Print_Area_MI">#REF!</definedName>
    <definedName name="SUJI" localSheetId="0">'189A'!#REF!</definedName>
    <definedName name="SUJI">#REF!</definedName>
    <definedName name="数値" localSheetId="0">'189A'!#REF!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<sst xmlns="http://schemas.openxmlformats.org/spreadsheetml/2006/main" count="110" uniqueCount="110">
  <si>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</si>
  <si>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</si>
  <si>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</si>
  <si>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</si>
  <si>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</si>
  <si>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</si>
  <si>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</si>
  <si>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</si>
  <si>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</si>
  <si>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</si>
  <si>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</si>
  <si>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</si>
  <si>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</si>
  <si>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</si>
  <si>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</si>
  <si>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</si>
  <si>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</si>
  <si>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</si>
  <si>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</si>
  <si>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</si>
  <si>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</si>
  <si>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</si>
  <si>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</si>
  <si>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</si>
  <si>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</si>
  <si>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</si>
  <si>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</si>
  <si>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</si>
  <si>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</si>
  <si>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</si>
  <si>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</si>
  <si>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</si>
  <si>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</si>
  <si>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</si>
  <si>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</si>
  <si>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</si>
  <si>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</si>
  <si>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</si>
  <si>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</si>
  <si>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</si>
  <si>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</si>
  <si>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</si>
  <si>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</si>
  <si>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</si>
  <si>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</si>
  <si>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</si>
  <si>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</si>
  <si>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</si>
  <si>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</si>
  <si>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</si>
  <si>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</si>
  <si>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</si>
  <si>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</si>
  <si>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</si>
  <si>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</si>
  <si>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</si>
  <si>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</si>
  <si>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</si>
  <si>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</si>
  <si>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</si>
  <si>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</si>
  <si>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</si>
  <si>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</si>
  <si>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</si>
  <si>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</si>
  <si>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</si>
  <si>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</si>
  <si>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</si>
  <si>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</si>
  <si>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</si>
  <si>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</si>
  <si>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</si>
  <si>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</si>
  <si>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</si>
  <si>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</si>
  <si>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</si>
  <si>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</si>
  <si>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</si>
  <si>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</si>
  <si>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</si>
  <si>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</si>
  <si>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</si>
  <si>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</si>
  <si>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</si>
  <si>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</si>
  <si>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</si>
  <si>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</si>
  <si>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</si>
  <si>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</si>
  <si>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</si>
  <si>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</si>
  <si>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</si>
  <si>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</si>
  <si>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</si>
  <si>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</si>
  <si>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</si>
  <si>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</si>
  <si>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</si>
  <si>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</si>
  <si>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</si>
  <si>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</si>
  <si>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</si>
  <si>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</si>
  <si>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</si>
  <si>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 xml:space="preserve">  注)各都道府県から大分県へ到着したもの</t>
  </si>
  <si>
    <t>189.A</t>
  </si>
  <si>
    <t>　都道府県､品目別貨物到着トン数(全機関)</t>
  </si>
  <si>
    <t>金  属  ・  機械工業品</t>
  </si>
  <si>
    <t>資料:国土交通省｢貨物地域流動調査｣</t>
  </si>
  <si>
    <t>平成14年度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</si>
</sst>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4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178" fontId="10" fillId="0" borderId="5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vertical="center"/>
      <protection/>
    </xf>
    <xf numFmtId="37" fontId="11" fillId="0" borderId="6" xfId="0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 quotePrefix="1">
      <alignment horizontal="left" vertical="center"/>
    </xf>
    <xf numFmtId="37" fontId="10" fillId="0" borderId="2" xfId="0" applyFont="1" applyBorder="1" applyAlignment="1" applyProtection="1">
      <alignment horizontal="center" vertical="center"/>
      <protection/>
    </xf>
    <xf numFmtId="37" fontId="10" fillId="0" borderId="8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L55"/>
  <sheetViews>
    <sheetView tabSelected="1" workbookViewId="0" topLeftCell="A1">
      <selection activeCell="A58" sqref="A58"/>
    </sheetView>
  </sheetViews>
  <sheetFormatPr defaultColWidth="10.66015625" defaultRowHeight="18"/>
  <cols>
    <col min="1" max="1" width="2.58203125" style="1" customWidth="1"/>
    <col min="2" max="2" width="7.58203125" style="3" customWidth="1"/>
    <col min="3" max="3" width="10.58203125" style="3" customWidth="1"/>
    <col min="4" max="5" width="9.58203125" style="3" customWidth="1"/>
    <col min="6" max="6" width="9.58203125" style="1" customWidth="1"/>
    <col min="7" max="12" width="9.58203125" style="3" customWidth="1"/>
    <col min="13" max="16384" width="10.58203125" style="3" customWidth="1"/>
  </cols>
  <sheetData>
    <row r="1" spans="2:4" ht="33" customHeight="1">
      <c r="B1" s="2"/>
      <c r="C1" s="2"/>
      <c r="D1" s="2"/>
    </row>
    <row r="2" spans="1:12" s="5" customFormat="1" ht="30" customHeight="1">
      <c r="A2" s="4"/>
      <c r="C2" s="6" t="s">
        <v>105</v>
      </c>
      <c r="D2" s="7" t="s">
        <v>106</v>
      </c>
      <c r="E2" s="8"/>
      <c r="F2" s="8"/>
      <c r="G2" s="8"/>
      <c r="H2" s="8"/>
      <c r="I2" s="8"/>
      <c r="J2" s="8"/>
      <c r="K2" s="8"/>
      <c r="L2" s="8"/>
    </row>
    <row r="3" spans="1:12" s="12" customFormat="1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s="12" customFormat="1" ht="45" customHeight="1" thickTop="1">
      <c r="A4" s="41" t="s">
        <v>1</v>
      </c>
      <c r="B4" s="42"/>
      <c r="C4" s="14" t="s">
        <v>109</v>
      </c>
      <c r="D4" s="15" t="s">
        <v>2</v>
      </c>
      <c r="E4" s="15" t="s">
        <v>3</v>
      </c>
      <c r="F4" s="13" t="s">
        <v>4</v>
      </c>
      <c r="G4" s="16" t="s">
        <v>107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</row>
    <row r="5" spans="1:12" s="22" customFormat="1" ht="48" customHeight="1">
      <c r="A5" s="18"/>
      <c r="B5" s="19" t="s">
        <v>10</v>
      </c>
      <c r="C5" s="20">
        <f aca="true" t="shared" si="0" ref="C5:C10">SUM(D5:L5)</f>
        <v>55020115</v>
      </c>
      <c r="D5" s="21">
        <f>SUM(D6:D52)+1</f>
        <v>1949241</v>
      </c>
      <c r="E5" s="21">
        <f>SUM(E6:E52)+1</f>
        <v>1114018</v>
      </c>
      <c r="F5" s="21">
        <f>SUM(F6:F52)</f>
        <v>11666194</v>
      </c>
      <c r="G5" s="21">
        <f>SUM(G6:G52)</f>
        <v>9145539</v>
      </c>
      <c r="H5" s="21">
        <f>SUM(H6:H52)</f>
        <v>7490599</v>
      </c>
      <c r="I5" s="21">
        <f>SUM(I6:I52)-1</f>
        <v>5573654</v>
      </c>
      <c r="J5" s="21">
        <f>SUM(J6:J52)+1</f>
        <v>4098089</v>
      </c>
      <c r="K5" s="21">
        <f>SUM(K6:K52)</f>
        <v>13238236</v>
      </c>
      <c r="L5" s="21">
        <f>SUM(L6:L52)</f>
        <v>744545</v>
      </c>
    </row>
    <row r="6" spans="1:12" s="12" customFormat="1" ht="18" customHeight="1">
      <c r="A6" s="23" t="s">
        <v>11</v>
      </c>
      <c r="B6" s="24" t="s">
        <v>12</v>
      </c>
      <c r="C6" s="25">
        <f t="shared" si="0"/>
        <v>324832</v>
      </c>
      <c r="D6" s="26">
        <v>0</v>
      </c>
      <c r="E6" s="27">
        <v>0</v>
      </c>
      <c r="F6" s="27">
        <v>3002</v>
      </c>
      <c r="G6" s="27">
        <v>300787</v>
      </c>
      <c r="H6" s="27">
        <v>3263</v>
      </c>
      <c r="I6" s="27">
        <v>0</v>
      </c>
      <c r="J6" s="27">
        <v>0</v>
      </c>
      <c r="K6" s="27">
        <v>6935</v>
      </c>
      <c r="L6" s="27">
        <v>10845</v>
      </c>
    </row>
    <row r="7" spans="1:12" s="12" customFormat="1" ht="18" customHeight="1">
      <c r="A7" s="23" t="s">
        <v>13</v>
      </c>
      <c r="B7" s="28" t="s">
        <v>14</v>
      </c>
      <c r="C7" s="29">
        <f t="shared" si="0"/>
        <v>1712</v>
      </c>
      <c r="D7" s="26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1712</v>
      </c>
    </row>
    <row r="8" spans="1:12" s="12" customFormat="1" ht="18" customHeight="1">
      <c r="A8" s="23" t="s">
        <v>15</v>
      </c>
      <c r="B8" s="28" t="s">
        <v>16</v>
      </c>
      <c r="C8" s="29">
        <f t="shared" si="0"/>
        <v>5960</v>
      </c>
      <c r="D8" s="26">
        <v>0</v>
      </c>
      <c r="E8" s="27">
        <v>0</v>
      </c>
      <c r="F8" s="27">
        <v>3763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2197</v>
      </c>
    </row>
    <row r="9" spans="1:12" s="12" customFormat="1" ht="18" customHeight="1">
      <c r="A9" s="23" t="s">
        <v>17</v>
      </c>
      <c r="B9" s="28" t="s">
        <v>18</v>
      </c>
      <c r="C9" s="29">
        <f t="shared" si="0"/>
        <v>5210</v>
      </c>
      <c r="D9" s="26">
        <v>0</v>
      </c>
      <c r="E9" s="27">
        <v>0</v>
      </c>
      <c r="F9" s="27">
        <v>0</v>
      </c>
      <c r="G9" s="27">
        <v>402</v>
      </c>
      <c r="H9" s="27">
        <v>1148</v>
      </c>
      <c r="I9" s="27">
        <v>0</v>
      </c>
      <c r="J9" s="27">
        <v>0</v>
      </c>
      <c r="K9" s="27">
        <v>0</v>
      </c>
      <c r="L9" s="27">
        <v>3660</v>
      </c>
    </row>
    <row r="10" spans="1:12" s="12" customFormat="1" ht="18" customHeight="1">
      <c r="A10" s="23" t="s">
        <v>19</v>
      </c>
      <c r="B10" s="28" t="s">
        <v>20</v>
      </c>
      <c r="C10" s="29">
        <f t="shared" si="0"/>
        <v>4674</v>
      </c>
      <c r="D10" s="26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4674</v>
      </c>
    </row>
    <row r="11" spans="1:12" s="12" customFormat="1" ht="18" customHeight="1">
      <c r="A11" s="23" t="s">
        <v>21</v>
      </c>
      <c r="B11" s="28" t="s">
        <v>22</v>
      </c>
      <c r="C11" s="29">
        <f>SUM(D11:L11)</f>
        <v>9468</v>
      </c>
      <c r="D11" s="26">
        <v>716</v>
      </c>
      <c r="E11" s="27">
        <v>0</v>
      </c>
      <c r="F11" s="27">
        <v>0</v>
      </c>
      <c r="G11" s="27">
        <v>1500</v>
      </c>
      <c r="H11" s="27">
        <v>0</v>
      </c>
      <c r="I11" s="27">
        <v>0</v>
      </c>
      <c r="J11" s="27">
        <v>0</v>
      </c>
      <c r="K11" s="27">
        <v>0</v>
      </c>
      <c r="L11" s="27">
        <v>7252</v>
      </c>
    </row>
    <row r="12" spans="1:12" s="12" customFormat="1" ht="18" customHeight="1">
      <c r="A12" s="23" t="s">
        <v>23</v>
      </c>
      <c r="B12" s="28" t="s">
        <v>24</v>
      </c>
      <c r="C12" s="29">
        <f aca="true" t="shared" si="1" ref="C12:C34">SUM(D12:L12)</f>
        <v>6117</v>
      </c>
      <c r="D12" s="26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6117</v>
      </c>
    </row>
    <row r="13" spans="1:12" s="12" customFormat="1" ht="18" customHeight="1">
      <c r="A13" s="23" t="s">
        <v>25</v>
      </c>
      <c r="B13" s="28" t="s">
        <v>26</v>
      </c>
      <c r="C13" s="29">
        <f t="shared" si="1"/>
        <v>16638</v>
      </c>
      <c r="D13" s="26">
        <v>0</v>
      </c>
      <c r="E13" s="27">
        <v>0</v>
      </c>
      <c r="F13" s="27">
        <v>11351</v>
      </c>
      <c r="G13" s="27">
        <v>675</v>
      </c>
      <c r="H13" s="27">
        <v>0</v>
      </c>
      <c r="I13" s="27">
        <v>0</v>
      </c>
      <c r="J13" s="27">
        <v>475</v>
      </c>
      <c r="K13" s="27">
        <v>0</v>
      </c>
      <c r="L13" s="27">
        <v>4137</v>
      </c>
    </row>
    <row r="14" spans="1:12" s="12" customFormat="1" ht="18" customHeight="1">
      <c r="A14" s="23" t="s">
        <v>27</v>
      </c>
      <c r="B14" s="28" t="s">
        <v>28</v>
      </c>
      <c r="C14" s="29">
        <f t="shared" si="1"/>
        <v>3722</v>
      </c>
      <c r="D14" s="26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3722</v>
      </c>
    </row>
    <row r="15" spans="1:12" s="12" customFormat="1" ht="18" customHeight="1">
      <c r="A15" s="23" t="s">
        <v>29</v>
      </c>
      <c r="B15" s="28" t="s">
        <v>30</v>
      </c>
      <c r="C15" s="29">
        <f t="shared" si="1"/>
        <v>14810</v>
      </c>
      <c r="D15" s="26">
        <v>0</v>
      </c>
      <c r="E15" s="27">
        <v>0</v>
      </c>
      <c r="F15" s="27">
        <v>0</v>
      </c>
      <c r="G15" s="27">
        <v>12794</v>
      </c>
      <c r="H15" s="27">
        <v>0</v>
      </c>
      <c r="I15" s="27">
        <v>0</v>
      </c>
      <c r="J15" s="27">
        <v>0</v>
      </c>
      <c r="K15" s="27">
        <v>0</v>
      </c>
      <c r="L15" s="27">
        <v>2016</v>
      </c>
    </row>
    <row r="16" spans="1:12" s="12" customFormat="1" ht="18" customHeight="1">
      <c r="A16" s="23" t="s">
        <v>31</v>
      </c>
      <c r="B16" s="28" t="s">
        <v>32</v>
      </c>
      <c r="C16" s="29">
        <f t="shared" si="1"/>
        <v>15426</v>
      </c>
      <c r="D16" s="26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15426</v>
      </c>
    </row>
    <row r="17" spans="1:12" s="12" customFormat="1" ht="18" customHeight="1">
      <c r="A17" s="23" t="s">
        <v>33</v>
      </c>
      <c r="B17" s="28" t="s">
        <v>34</v>
      </c>
      <c r="C17" s="29">
        <f t="shared" si="1"/>
        <v>184571</v>
      </c>
      <c r="D17" s="26">
        <v>0</v>
      </c>
      <c r="E17" s="27">
        <v>0</v>
      </c>
      <c r="F17" s="27">
        <v>1916</v>
      </c>
      <c r="G17" s="27">
        <v>6337</v>
      </c>
      <c r="H17" s="27">
        <v>50442</v>
      </c>
      <c r="I17" s="27">
        <v>0</v>
      </c>
      <c r="J17" s="27">
        <v>103553</v>
      </c>
      <c r="K17" s="27">
        <v>16102</v>
      </c>
      <c r="L17" s="27">
        <v>6221</v>
      </c>
    </row>
    <row r="18" spans="1:12" s="12" customFormat="1" ht="18" customHeight="1">
      <c r="A18" s="23" t="s">
        <v>35</v>
      </c>
      <c r="B18" s="28" t="s">
        <v>36</v>
      </c>
      <c r="C18" s="29">
        <f t="shared" si="1"/>
        <v>184805</v>
      </c>
      <c r="D18" s="26">
        <v>0</v>
      </c>
      <c r="E18" s="27">
        <v>0</v>
      </c>
      <c r="F18" s="27">
        <v>0</v>
      </c>
      <c r="G18" s="27">
        <v>18894</v>
      </c>
      <c r="H18" s="27">
        <v>0</v>
      </c>
      <c r="I18" s="27">
        <v>0</v>
      </c>
      <c r="J18" s="27">
        <v>106395</v>
      </c>
      <c r="K18" s="27">
        <v>32782</v>
      </c>
      <c r="L18" s="27">
        <v>26734</v>
      </c>
    </row>
    <row r="19" spans="1:12" s="12" customFormat="1" ht="18" customHeight="1">
      <c r="A19" s="23" t="s">
        <v>37</v>
      </c>
      <c r="B19" s="28" t="s">
        <v>38</v>
      </c>
      <c r="C19" s="29">
        <f t="shared" si="1"/>
        <v>114128</v>
      </c>
      <c r="D19" s="26">
        <v>0</v>
      </c>
      <c r="E19" s="27">
        <v>0</v>
      </c>
      <c r="F19" s="27">
        <v>20477</v>
      </c>
      <c r="G19" s="27">
        <v>14993</v>
      </c>
      <c r="H19" s="27">
        <v>12300</v>
      </c>
      <c r="I19" s="27">
        <v>1820</v>
      </c>
      <c r="J19" s="27">
        <v>0</v>
      </c>
      <c r="K19" s="27">
        <v>48144</v>
      </c>
      <c r="L19" s="27">
        <v>16394</v>
      </c>
    </row>
    <row r="20" spans="1:12" s="12" customFormat="1" ht="18" customHeight="1">
      <c r="A20" s="23" t="s">
        <v>39</v>
      </c>
      <c r="B20" s="28" t="s">
        <v>40</v>
      </c>
      <c r="C20" s="29">
        <f t="shared" si="1"/>
        <v>67427</v>
      </c>
      <c r="D20" s="26">
        <v>0</v>
      </c>
      <c r="E20" s="27">
        <v>0</v>
      </c>
      <c r="F20" s="27">
        <v>54066</v>
      </c>
      <c r="G20" s="27">
        <v>0</v>
      </c>
      <c r="H20" s="27">
        <v>7002</v>
      </c>
      <c r="I20" s="27">
        <v>0</v>
      </c>
      <c r="J20" s="27">
        <v>0</v>
      </c>
      <c r="K20" s="27">
        <v>0</v>
      </c>
      <c r="L20" s="27">
        <v>6359</v>
      </c>
    </row>
    <row r="21" spans="1:12" s="12" customFormat="1" ht="18" customHeight="1">
      <c r="A21" s="23" t="s">
        <v>41</v>
      </c>
      <c r="B21" s="28" t="s">
        <v>42</v>
      </c>
      <c r="C21" s="29">
        <f t="shared" si="1"/>
        <v>8994</v>
      </c>
      <c r="D21" s="26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3914</v>
      </c>
      <c r="L21" s="27">
        <v>5080</v>
      </c>
    </row>
    <row r="22" spans="1:12" s="12" customFormat="1" ht="18" customHeight="1">
      <c r="A22" s="23" t="s">
        <v>43</v>
      </c>
      <c r="B22" s="28" t="s">
        <v>44</v>
      </c>
      <c r="C22" s="29">
        <f t="shared" si="1"/>
        <v>41329</v>
      </c>
      <c r="D22" s="26">
        <v>0</v>
      </c>
      <c r="E22" s="27">
        <v>0</v>
      </c>
      <c r="F22" s="27">
        <v>26521</v>
      </c>
      <c r="G22" s="27">
        <v>0</v>
      </c>
      <c r="H22" s="27">
        <v>0</v>
      </c>
      <c r="I22" s="27">
        <v>0</v>
      </c>
      <c r="J22" s="27">
        <v>0</v>
      </c>
      <c r="K22" s="27">
        <v>1829</v>
      </c>
      <c r="L22" s="27">
        <v>12979</v>
      </c>
    </row>
    <row r="23" spans="1:12" s="12" customFormat="1" ht="18" customHeight="1">
      <c r="A23" s="23" t="s">
        <v>45</v>
      </c>
      <c r="B23" s="28" t="s">
        <v>46</v>
      </c>
      <c r="C23" s="29">
        <f t="shared" si="1"/>
        <v>26028</v>
      </c>
      <c r="D23" s="26">
        <v>0</v>
      </c>
      <c r="E23" s="27">
        <v>0</v>
      </c>
      <c r="F23" s="27">
        <v>24656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1372</v>
      </c>
    </row>
    <row r="24" spans="1:12" s="12" customFormat="1" ht="18" customHeight="1">
      <c r="A24" s="23" t="s">
        <v>47</v>
      </c>
      <c r="B24" s="28" t="s">
        <v>48</v>
      </c>
      <c r="C24" s="29">
        <f t="shared" si="1"/>
        <v>932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932</v>
      </c>
    </row>
    <row r="25" spans="1:12" s="12" customFormat="1" ht="18" customHeight="1">
      <c r="A25" s="23" t="s">
        <v>49</v>
      </c>
      <c r="B25" s="28" t="s">
        <v>50</v>
      </c>
      <c r="C25" s="29">
        <f t="shared" si="1"/>
        <v>5579</v>
      </c>
      <c r="D25" s="26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5579</v>
      </c>
    </row>
    <row r="26" spans="1:12" s="12" customFormat="1" ht="18" customHeight="1">
      <c r="A26" s="23" t="s">
        <v>51</v>
      </c>
      <c r="B26" s="28" t="s">
        <v>52</v>
      </c>
      <c r="C26" s="29">
        <f t="shared" si="1"/>
        <v>101859</v>
      </c>
      <c r="D26" s="26">
        <v>0</v>
      </c>
      <c r="E26" s="27">
        <v>0</v>
      </c>
      <c r="F26" s="27">
        <v>9082</v>
      </c>
      <c r="G26" s="27">
        <v>5409</v>
      </c>
      <c r="H26" s="27">
        <v>0</v>
      </c>
      <c r="I26" s="27">
        <v>0</v>
      </c>
      <c r="J26" s="27">
        <v>67785</v>
      </c>
      <c r="K26" s="27">
        <v>8726</v>
      </c>
      <c r="L26" s="27">
        <v>10857</v>
      </c>
    </row>
    <row r="27" spans="1:12" s="12" customFormat="1" ht="18" customHeight="1">
      <c r="A27" s="23" t="s">
        <v>53</v>
      </c>
      <c r="B27" s="28" t="s">
        <v>54</v>
      </c>
      <c r="C27" s="29">
        <f t="shared" si="1"/>
        <v>66300</v>
      </c>
      <c r="D27" s="26">
        <v>0</v>
      </c>
      <c r="E27" s="27">
        <v>58653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7647</v>
      </c>
    </row>
    <row r="28" spans="1:12" s="12" customFormat="1" ht="18" customHeight="1">
      <c r="A28" s="23" t="s">
        <v>55</v>
      </c>
      <c r="B28" s="28" t="s">
        <v>56</v>
      </c>
      <c r="C28" s="29">
        <f t="shared" si="1"/>
        <v>503055</v>
      </c>
      <c r="D28" s="26">
        <v>0</v>
      </c>
      <c r="E28" s="27">
        <v>0</v>
      </c>
      <c r="F28" s="27">
        <v>83821</v>
      </c>
      <c r="G28" s="27">
        <v>217493</v>
      </c>
      <c r="H28" s="27">
        <v>501</v>
      </c>
      <c r="I28" s="27">
        <v>0</v>
      </c>
      <c r="J28" s="27">
        <v>166470</v>
      </c>
      <c r="K28" s="27">
        <v>22308</v>
      </c>
      <c r="L28" s="27">
        <v>12462</v>
      </c>
    </row>
    <row r="29" spans="1:12" s="12" customFormat="1" ht="18" customHeight="1">
      <c r="A29" s="23" t="s">
        <v>57</v>
      </c>
      <c r="B29" s="28" t="s">
        <v>58</v>
      </c>
      <c r="C29" s="29">
        <f t="shared" si="1"/>
        <v>366953</v>
      </c>
      <c r="D29" s="26">
        <v>0</v>
      </c>
      <c r="E29" s="27">
        <v>0</v>
      </c>
      <c r="F29" s="27">
        <v>11593</v>
      </c>
      <c r="G29" s="27">
        <v>0</v>
      </c>
      <c r="H29" s="27">
        <v>7497</v>
      </c>
      <c r="I29" s="27">
        <v>0</v>
      </c>
      <c r="J29" s="27">
        <v>0</v>
      </c>
      <c r="K29" s="27">
        <v>345833</v>
      </c>
      <c r="L29" s="27">
        <v>2030</v>
      </c>
    </row>
    <row r="30" spans="1:12" s="12" customFormat="1" ht="18" customHeight="1">
      <c r="A30" s="23" t="s">
        <v>59</v>
      </c>
      <c r="B30" s="28" t="s">
        <v>60</v>
      </c>
      <c r="C30" s="29">
        <f t="shared" si="1"/>
        <v>98929</v>
      </c>
      <c r="D30" s="26">
        <v>0</v>
      </c>
      <c r="E30" s="27">
        <v>0</v>
      </c>
      <c r="F30" s="27">
        <v>0</v>
      </c>
      <c r="G30" s="27">
        <v>75186</v>
      </c>
      <c r="H30" s="27">
        <v>0</v>
      </c>
      <c r="I30" s="27">
        <v>0</v>
      </c>
      <c r="J30" s="27">
        <v>0</v>
      </c>
      <c r="K30" s="27">
        <v>0</v>
      </c>
      <c r="L30" s="27">
        <v>23743</v>
      </c>
    </row>
    <row r="31" spans="1:12" s="12" customFormat="1" ht="18" customHeight="1">
      <c r="A31" s="23" t="s">
        <v>61</v>
      </c>
      <c r="B31" s="28" t="s">
        <v>62</v>
      </c>
      <c r="C31" s="29">
        <f t="shared" si="1"/>
        <v>55320</v>
      </c>
      <c r="D31" s="26">
        <v>0</v>
      </c>
      <c r="E31" s="27">
        <v>0</v>
      </c>
      <c r="F31" s="27">
        <v>15000</v>
      </c>
      <c r="G31" s="27">
        <v>0</v>
      </c>
      <c r="H31" s="27">
        <v>0</v>
      </c>
      <c r="I31" s="27">
        <v>30417</v>
      </c>
      <c r="J31" s="27">
        <v>0</v>
      </c>
      <c r="K31" s="27">
        <v>1907</v>
      </c>
      <c r="L31" s="27">
        <v>7996</v>
      </c>
    </row>
    <row r="32" spans="1:12" s="12" customFormat="1" ht="18" customHeight="1">
      <c r="A32" s="23" t="s">
        <v>63</v>
      </c>
      <c r="B32" s="28" t="s">
        <v>64</v>
      </c>
      <c r="C32" s="29">
        <f t="shared" si="1"/>
        <v>1124</v>
      </c>
      <c r="D32" s="26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1124</v>
      </c>
    </row>
    <row r="33" spans="1:12" s="12" customFormat="1" ht="18" customHeight="1">
      <c r="A33" s="23" t="s">
        <v>65</v>
      </c>
      <c r="B33" s="28" t="s">
        <v>66</v>
      </c>
      <c r="C33" s="29">
        <f t="shared" si="1"/>
        <v>17456</v>
      </c>
      <c r="D33" s="26">
        <v>0</v>
      </c>
      <c r="E33" s="27">
        <v>0</v>
      </c>
      <c r="F33" s="27">
        <v>141</v>
      </c>
      <c r="G33" s="27">
        <v>0</v>
      </c>
      <c r="H33" s="27">
        <v>12300</v>
      </c>
      <c r="I33" s="27">
        <v>400</v>
      </c>
      <c r="J33" s="27">
        <v>0</v>
      </c>
      <c r="K33" s="27">
        <v>0</v>
      </c>
      <c r="L33" s="27">
        <v>4615</v>
      </c>
    </row>
    <row r="34" spans="1:12" s="12" customFormat="1" ht="18" customHeight="1">
      <c r="A34" s="23" t="s">
        <v>67</v>
      </c>
      <c r="B34" s="28" t="s">
        <v>68</v>
      </c>
      <c r="C34" s="29">
        <f t="shared" si="1"/>
        <v>449298</v>
      </c>
      <c r="D34" s="26">
        <v>22670</v>
      </c>
      <c r="E34" s="27">
        <v>0</v>
      </c>
      <c r="F34" s="27">
        <v>20334</v>
      </c>
      <c r="G34" s="27">
        <v>88926</v>
      </c>
      <c r="H34" s="27">
        <v>97969</v>
      </c>
      <c r="I34" s="27">
        <v>106896</v>
      </c>
      <c r="J34" s="27">
        <v>59118</v>
      </c>
      <c r="K34" s="27">
        <v>23730</v>
      </c>
      <c r="L34" s="27">
        <v>29655</v>
      </c>
    </row>
    <row r="35" spans="1:12" s="12" customFormat="1" ht="18" customHeight="1">
      <c r="A35" s="23">
        <v>30</v>
      </c>
      <c r="B35" s="28" t="s">
        <v>69</v>
      </c>
      <c r="C35" s="29">
        <f aca="true" t="shared" si="2" ref="C35:C52">SUM(D35:L35)</f>
        <v>504728</v>
      </c>
      <c r="D35" s="26">
        <v>1655</v>
      </c>
      <c r="E35" s="27">
        <v>0</v>
      </c>
      <c r="F35" s="27">
        <v>162749</v>
      </c>
      <c r="G35" s="27">
        <v>229708</v>
      </c>
      <c r="H35" s="27">
        <v>38226</v>
      </c>
      <c r="I35" s="27">
        <v>3338</v>
      </c>
      <c r="J35" s="27">
        <v>32</v>
      </c>
      <c r="K35" s="27">
        <v>46124</v>
      </c>
      <c r="L35" s="27">
        <v>22896</v>
      </c>
    </row>
    <row r="36" spans="1:12" s="12" customFormat="1" ht="18" customHeight="1">
      <c r="A36" s="23" t="s">
        <v>70</v>
      </c>
      <c r="B36" s="28" t="s">
        <v>71</v>
      </c>
      <c r="C36" s="29">
        <f t="shared" si="2"/>
        <v>5799</v>
      </c>
      <c r="D36" s="26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5799</v>
      </c>
    </row>
    <row r="37" spans="1:12" s="12" customFormat="1" ht="18" customHeight="1">
      <c r="A37" s="23" t="s">
        <v>72</v>
      </c>
      <c r="B37" s="28" t="s">
        <v>73</v>
      </c>
      <c r="C37" s="29">
        <f t="shared" si="2"/>
        <v>6857</v>
      </c>
      <c r="D37" s="26">
        <v>0</v>
      </c>
      <c r="E37" s="27">
        <v>0</v>
      </c>
      <c r="F37" s="27">
        <v>5835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1022</v>
      </c>
    </row>
    <row r="38" spans="1:12" s="12" customFormat="1" ht="18" customHeight="1">
      <c r="A38" s="23" t="s">
        <v>74</v>
      </c>
      <c r="B38" s="28" t="s">
        <v>75</v>
      </c>
      <c r="C38" s="29">
        <f t="shared" si="2"/>
        <v>315526</v>
      </c>
      <c r="D38" s="26">
        <v>0</v>
      </c>
      <c r="E38" s="27">
        <v>0</v>
      </c>
      <c r="F38" s="27">
        <v>72182</v>
      </c>
      <c r="G38" s="27">
        <v>54287</v>
      </c>
      <c r="H38" s="27">
        <v>156301</v>
      </c>
      <c r="I38" s="27">
        <v>13128</v>
      </c>
      <c r="J38" s="27">
        <v>0</v>
      </c>
      <c r="K38" s="27">
        <v>10917</v>
      </c>
      <c r="L38" s="27">
        <v>8711</v>
      </c>
    </row>
    <row r="39" spans="1:12" s="12" customFormat="1" ht="18" customHeight="1">
      <c r="A39" s="23" t="s">
        <v>76</v>
      </c>
      <c r="B39" s="28" t="s">
        <v>77</v>
      </c>
      <c r="C39" s="29">
        <f t="shared" si="2"/>
        <v>635341</v>
      </c>
      <c r="D39" s="26">
        <v>0</v>
      </c>
      <c r="E39" s="27">
        <v>128</v>
      </c>
      <c r="F39" s="27">
        <v>424535</v>
      </c>
      <c r="G39" s="27">
        <v>5042</v>
      </c>
      <c r="H39" s="27">
        <v>17090</v>
      </c>
      <c r="I39" s="27">
        <v>127303</v>
      </c>
      <c r="J39" s="27">
        <v>352</v>
      </c>
      <c r="K39" s="27">
        <v>36463</v>
      </c>
      <c r="L39" s="27">
        <v>24428</v>
      </c>
    </row>
    <row r="40" spans="1:12" s="12" customFormat="1" ht="18" customHeight="1">
      <c r="A40" s="23" t="s">
        <v>78</v>
      </c>
      <c r="B40" s="28" t="s">
        <v>79</v>
      </c>
      <c r="C40" s="29">
        <f t="shared" si="2"/>
        <v>522093</v>
      </c>
      <c r="D40" s="26">
        <v>0</v>
      </c>
      <c r="E40" s="27">
        <v>35165</v>
      </c>
      <c r="F40" s="27">
        <v>27511</v>
      </c>
      <c r="G40" s="27">
        <v>2697</v>
      </c>
      <c r="H40" s="27">
        <v>353552</v>
      </c>
      <c r="I40" s="27">
        <v>27995</v>
      </c>
      <c r="J40" s="27">
        <v>26663</v>
      </c>
      <c r="K40" s="27">
        <v>40107</v>
      </c>
      <c r="L40" s="27">
        <v>8403</v>
      </c>
    </row>
    <row r="41" spans="1:12" s="12" customFormat="1" ht="18" customHeight="1">
      <c r="A41" s="23" t="s">
        <v>80</v>
      </c>
      <c r="B41" s="28" t="s">
        <v>81</v>
      </c>
      <c r="C41" s="29">
        <f t="shared" si="2"/>
        <v>116546</v>
      </c>
      <c r="D41" s="26">
        <v>64741</v>
      </c>
      <c r="E41" s="27">
        <v>0</v>
      </c>
      <c r="F41" s="27">
        <v>0</v>
      </c>
      <c r="G41" s="27">
        <v>12355</v>
      </c>
      <c r="H41" s="27">
        <v>14760</v>
      </c>
      <c r="I41" s="27">
        <v>0</v>
      </c>
      <c r="J41" s="27">
        <v>0</v>
      </c>
      <c r="K41" s="27">
        <v>21161</v>
      </c>
      <c r="L41" s="27">
        <v>3529</v>
      </c>
    </row>
    <row r="42" spans="1:12" s="12" customFormat="1" ht="18" customHeight="1">
      <c r="A42" s="23" t="s">
        <v>82</v>
      </c>
      <c r="B42" s="28" t="s">
        <v>83</v>
      </c>
      <c r="C42" s="29">
        <f t="shared" si="2"/>
        <v>533537</v>
      </c>
      <c r="D42" s="26">
        <v>0</v>
      </c>
      <c r="E42" s="27">
        <v>413</v>
      </c>
      <c r="F42" s="27">
        <v>124674</v>
      </c>
      <c r="G42" s="27">
        <v>10590</v>
      </c>
      <c r="H42" s="27">
        <v>213355</v>
      </c>
      <c r="I42" s="27">
        <v>54165</v>
      </c>
      <c r="J42" s="27">
        <v>0</v>
      </c>
      <c r="K42" s="27">
        <v>116419</v>
      </c>
      <c r="L42" s="27">
        <v>13921</v>
      </c>
    </row>
    <row r="43" spans="1:12" s="12" customFormat="1" ht="18" customHeight="1">
      <c r="A43" s="23" t="s">
        <v>84</v>
      </c>
      <c r="B43" s="28" t="s">
        <v>85</v>
      </c>
      <c r="C43" s="29">
        <f t="shared" si="2"/>
        <v>109802</v>
      </c>
      <c r="D43" s="26">
        <v>0</v>
      </c>
      <c r="E43" s="27">
        <v>0</v>
      </c>
      <c r="F43" s="27">
        <v>66279</v>
      </c>
      <c r="G43" s="27">
        <v>38464</v>
      </c>
      <c r="H43" s="27">
        <v>499</v>
      </c>
      <c r="I43" s="27">
        <v>591</v>
      </c>
      <c r="J43" s="27">
        <v>0</v>
      </c>
      <c r="K43" s="27">
        <v>1401</v>
      </c>
      <c r="L43" s="27">
        <v>2568</v>
      </c>
    </row>
    <row r="44" spans="1:12" s="12" customFormat="1" ht="18" customHeight="1">
      <c r="A44" s="23" t="s">
        <v>86</v>
      </c>
      <c r="B44" s="28" t="s">
        <v>87</v>
      </c>
      <c r="C44" s="29">
        <f t="shared" si="2"/>
        <v>281188</v>
      </c>
      <c r="D44" s="26">
        <v>0</v>
      </c>
      <c r="E44" s="27">
        <v>0</v>
      </c>
      <c r="F44" s="27">
        <v>266828</v>
      </c>
      <c r="G44" s="27">
        <v>0</v>
      </c>
      <c r="H44" s="27">
        <v>0</v>
      </c>
      <c r="I44" s="27">
        <v>0</v>
      </c>
      <c r="J44" s="27">
        <v>0</v>
      </c>
      <c r="K44" s="27">
        <v>12751</v>
      </c>
      <c r="L44" s="27">
        <v>1609</v>
      </c>
    </row>
    <row r="45" spans="1:12" s="12" customFormat="1" ht="18" customHeight="1">
      <c r="A45" s="23" t="s">
        <v>88</v>
      </c>
      <c r="B45" s="28" t="s">
        <v>89</v>
      </c>
      <c r="C45" s="29">
        <f t="shared" si="2"/>
        <v>5846233</v>
      </c>
      <c r="D45" s="26">
        <v>334703</v>
      </c>
      <c r="E45" s="27">
        <v>98588</v>
      </c>
      <c r="F45" s="27">
        <v>805535</v>
      </c>
      <c r="G45" s="27">
        <v>643155</v>
      </c>
      <c r="H45" s="27">
        <v>652545</v>
      </c>
      <c r="I45" s="27">
        <v>1009662</v>
      </c>
      <c r="J45" s="27">
        <v>1197395</v>
      </c>
      <c r="K45" s="27">
        <v>847223</v>
      </c>
      <c r="L45" s="27">
        <v>257427</v>
      </c>
    </row>
    <row r="46" spans="1:12" s="12" customFormat="1" ht="18" customHeight="1">
      <c r="A46" s="23" t="s">
        <v>90</v>
      </c>
      <c r="B46" s="28" t="s">
        <v>91</v>
      </c>
      <c r="C46" s="29">
        <f t="shared" si="2"/>
        <v>630765</v>
      </c>
      <c r="D46" s="26">
        <v>11222</v>
      </c>
      <c r="E46" s="27">
        <v>0</v>
      </c>
      <c r="F46" s="27">
        <v>19780</v>
      </c>
      <c r="G46" s="27">
        <v>82955</v>
      </c>
      <c r="H46" s="27">
        <v>22493</v>
      </c>
      <c r="I46" s="27">
        <v>327510</v>
      </c>
      <c r="J46" s="27">
        <v>43456</v>
      </c>
      <c r="K46" s="27">
        <v>94585</v>
      </c>
      <c r="L46" s="27">
        <v>28764</v>
      </c>
    </row>
    <row r="47" spans="1:12" s="12" customFormat="1" ht="18" customHeight="1">
      <c r="A47" s="23" t="s">
        <v>92</v>
      </c>
      <c r="B47" s="28" t="s">
        <v>93</v>
      </c>
      <c r="C47" s="29">
        <f t="shared" si="2"/>
        <v>430073</v>
      </c>
      <c r="D47" s="26">
        <v>85487</v>
      </c>
      <c r="E47" s="27">
        <v>0</v>
      </c>
      <c r="F47" s="27">
        <v>137373</v>
      </c>
      <c r="G47" s="27">
        <v>166046</v>
      </c>
      <c r="H47" s="27">
        <v>500</v>
      </c>
      <c r="I47" s="27">
        <v>800</v>
      </c>
      <c r="J47" s="27">
        <v>0</v>
      </c>
      <c r="K47" s="27">
        <v>32009</v>
      </c>
      <c r="L47" s="27">
        <v>7858</v>
      </c>
    </row>
    <row r="48" spans="1:12" s="12" customFormat="1" ht="18" customHeight="1">
      <c r="A48" s="23" t="s">
        <v>94</v>
      </c>
      <c r="B48" s="28" t="s">
        <v>95</v>
      </c>
      <c r="C48" s="29">
        <f t="shared" si="2"/>
        <v>714942</v>
      </c>
      <c r="D48" s="26">
        <v>9257</v>
      </c>
      <c r="E48" s="27">
        <v>0</v>
      </c>
      <c r="F48" s="27">
        <v>16222</v>
      </c>
      <c r="G48" s="27">
        <v>116776</v>
      </c>
      <c r="H48" s="27">
        <v>105731</v>
      </c>
      <c r="I48" s="27">
        <v>116771</v>
      </c>
      <c r="J48" s="27">
        <v>219942</v>
      </c>
      <c r="K48" s="27">
        <v>70524</v>
      </c>
      <c r="L48" s="27">
        <v>59719</v>
      </c>
    </row>
    <row r="49" spans="1:12" s="22" customFormat="1" ht="54" customHeight="1">
      <c r="A49" s="30" t="s">
        <v>96</v>
      </c>
      <c r="B49" s="31" t="s">
        <v>97</v>
      </c>
      <c r="C49" s="29">
        <f t="shared" si="2"/>
        <v>39580890</v>
      </c>
      <c r="D49" s="32">
        <v>1354269</v>
      </c>
      <c r="E49" s="33">
        <v>921070</v>
      </c>
      <c r="F49" s="33">
        <v>9095071</v>
      </c>
      <c r="G49" s="33">
        <v>7038904</v>
      </c>
      <c r="H49" s="33">
        <v>5614158</v>
      </c>
      <c r="I49" s="33">
        <v>3413899</v>
      </c>
      <c r="J49" s="33">
        <v>2102829</v>
      </c>
      <c r="K49" s="33">
        <v>10016245</v>
      </c>
      <c r="L49" s="33">
        <v>24445</v>
      </c>
    </row>
    <row r="50" spans="1:12" s="12" customFormat="1" ht="18" customHeight="1">
      <c r="A50" s="23" t="s">
        <v>98</v>
      </c>
      <c r="B50" s="28" t="s">
        <v>99</v>
      </c>
      <c r="C50" s="29">
        <f t="shared" si="2"/>
        <v>164494</v>
      </c>
      <c r="D50" s="26">
        <v>0</v>
      </c>
      <c r="E50" s="27">
        <v>0</v>
      </c>
      <c r="F50" s="27">
        <v>73917</v>
      </c>
      <c r="G50" s="27">
        <v>277</v>
      </c>
      <c r="H50" s="27">
        <v>40284</v>
      </c>
      <c r="I50" s="27">
        <v>25495</v>
      </c>
      <c r="J50" s="27">
        <v>3623</v>
      </c>
      <c r="K50" s="27">
        <v>2482</v>
      </c>
      <c r="L50" s="27">
        <v>18416</v>
      </c>
    </row>
    <row r="51" spans="1:12" s="12" customFormat="1" ht="18" customHeight="1">
      <c r="A51" s="23" t="s">
        <v>100</v>
      </c>
      <c r="B51" s="28" t="s">
        <v>101</v>
      </c>
      <c r="C51" s="29">
        <f t="shared" si="2"/>
        <v>1911726</v>
      </c>
      <c r="D51" s="26">
        <v>64520</v>
      </c>
      <c r="E51" s="27">
        <v>0</v>
      </c>
      <c r="F51" s="27">
        <v>76450</v>
      </c>
      <c r="G51" s="27">
        <v>0</v>
      </c>
      <c r="H51" s="27">
        <v>68183</v>
      </c>
      <c r="I51" s="27">
        <v>313465</v>
      </c>
      <c r="J51" s="27">
        <v>0</v>
      </c>
      <c r="K51" s="27">
        <v>1377615</v>
      </c>
      <c r="L51" s="27">
        <v>11493</v>
      </c>
    </row>
    <row r="52" spans="1:12" s="12" customFormat="1" ht="18" customHeight="1">
      <c r="A52" s="23" t="s">
        <v>102</v>
      </c>
      <c r="B52" s="28" t="s">
        <v>103</v>
      </c>
      <c r="C52" s="29">
        <f t="shared" si="2"/>
        <v>6917</v>
      </c>
      <c r="D52" s="26">
        <v>0</v>
      </c>
      <c r="E52" s="27">
        <v>0</v>
      </c>
      <c r="F52" s="27">
        <v>5530</v>
      </c>
      <c r="G52" s="27">
        <v>887</v>
      </c>
      <c r="H52" s="27">
        <v>500</v>
      </c>
      <c r="I52" s="27">
        <v>0</v>
      </c>
      <c r="J52" s="27">
        <v>0</v>
      </c>
      <c r="K52" s="27">
        <v>0</v>
      </c>
      <c r="L52" s="27">
        <v>0</v>
      </c>
    </row>
    <row r="53" spans="1:12" s="12" customFormat="1" ht="15" customHeight="1">
      <c r="A53" s="34"/>
      <c r="B53" s="35"/>
      <c r="C53" s="36"/>
      <c r="D53" s="37"/>
      <c r="E53" s="37"/>
      <c r="F53" s="37"/>
      <c r="G53" s="37"/>
      <c r="H53" s="37"/>
      <c r="I53" s="37"/>
      <c r="J53" s="37"/>
      <c r="K53" s="37"/>
      <c r="L53" s="37"/>
    </row>
    <row r="54" spans="1:6" s="12" customFormat="1" ht="15" customHeight="1">
      <c r="A54" s="38"/>
      <c r="B54" s="12" t="s">
        <v>108</v>
      </c>
      <c r="C54" s="39"/>
      <c r="D54" s="39"/>
      <c r="F54" s="38"/>
    </row>
    <row r="55" spans="1:6" s="12" customFormat="1" ht="15" customHeight="1">
      <c r="A55" s="38"/>
      <c r="B55" s="40" t="s">
        <v>104</v>
      </c>
      <c r="C55" s="39"/>
      <c r="D55" s="39"/>
      <c r="F55" s="38"/>
    </row>
  </sheetData>
  <mergeCells count="1">
    <mergeCell ref="A4:B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2002-02-04T04:23:56Z</dcterms:created>
  <dcterms:modified xsi:type="dcterms:W3CDTF">2005-08-02T01:12:38Z</dcterms:modified>
  <cp:category/>
  <cp:version/>
  <cp:contentType/>
  <cp:contentStatus/>
</cp:coreProperties>
</file>