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570" windowWidth="12120" windowHeight="9000" activeTab="0"/>
  </bookViews>
  <sheets>
    <sheet name="189D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'189D'!$A$1:$L$55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<sst xmlns="http://schemas.openxmlformats.org/spreadsheetml/2006/main" count="111" uniqueCount="111">
  <si>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</si>
  <si>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</si>
  <si>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</si>
  <si>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</si>
  <si>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</si>
  <si>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</si>
  <si>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</si>
  <si>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</si>
  <si>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</si>
  <si>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</si>
  <si>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</si>
  <si>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</si>
  <si>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</si>
  <si>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</si>
  <si>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</si>
  <si>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</si>
  <si>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</si>
  <si>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</si>
  <si>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</si>
  <si>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</si>
  <si>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</si>
  <si>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</si>
  <si>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</si>
  <si>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</si>
  <si>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</si>
  <si>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</si>
  <si>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</si>
  <si>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</si>
  <si>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</si>
  <si>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</si>
  <si>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</si>
  <si>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</si>
  <si>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</si>
  <si>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</si>
  <si>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</si>
  <si>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</si>
  <si>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</si>
  <si>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</si>
  <si>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</si>
  <si>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</si>
  <si>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</si>
  <si>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</si>
  <si>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</si>
  <si>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</si>
  <si>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</si>
  <si>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</si>
  <si>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</si>
  <si>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</si>
  <si>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</si>
  <si>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</si>
  <si>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</si>
  <si>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</si>
  <si>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</si>
  <si>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</si>
  <si>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</si>
  <si>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</si>
  <si>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</si>
  <si>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</si>
  <si>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</si>
  <si>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</si>
  <si>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</si>
  <si>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</si>
  <si>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</si>
  <si>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</si>
  <si>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</si>
  <si>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</si>
  <si>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</si>
  <si>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</si>
  <si>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</si>
  <si>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</si>
  <si>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</si>
  <si>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</si>
  <si>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</si>
  <si>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</si>
  <si>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</si>
  <si>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</si>
  <si>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</si>
  <si>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</si>
  <si>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</si>
  <si>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</si>
  <si>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</si>
  <si>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</si>
  <si>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</si>
  <si>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</si>
  <si>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</si>
  <si>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</si>
  <si>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</si>
  <si>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</si>
  <si>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</si>
  <si>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</si>
  <si>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</si>
  <si>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</si>
  <si>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</si>
  <si>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</si>
  <si>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</si>
  <si>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</si>
  <si>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</si>
  <si>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</si>
  <si>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</si>
  <si>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</si>
  <si>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</si>
  <si>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</si>
  <si>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</si>
  <si>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</si>
  <si>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</si>
  <si>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</si>
  <si>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D</t>
  </si>
  <si>
    <t>　都道府県､品目別貨物到着トン数(自動車)</t>
  </si>
  <si>
    <t>金  属  ・  機械工業品</t>
  </si>
  <si>
    <t>平成14年度</t>
  </si>
  <si>
    <t>化学工業品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</si>
</sst>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8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24"/>
      <name val="Terminal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0" fillId="0" borderId="0" xfId="0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37" fontId="11" fillId="0" borderId="1" xfId="0" applyFont="1" applyBorder="1" applyAlignment="1">
      <alignment horizontal="centerContinuous" vertical="center"/>
    </xf>
    <xf numFmtId="37" fontId="11" fillId="0" borderId="1" xfId="0" applyFont="1" applyBorder="1" applyAlignment="1" quotePrefix="1">
      <alignment horizontal="left" vertical="center"/>
    </xf>
    <xf numFmtId="37" fontId="11" fillId="0" borderId="1" xfId="0" applyFont="1" applyBorder="1" applyAlignment="1">
      <alignment vertical="center"/>
    </xf>
    <xf numFmtId="37" fontId="11" fillId="0" borderId="2" xfId="0" applyFont="1" applyBorder="1" applyAlignment="1">
      <alignment horizontal="centerContinuous" vertical="center"/>
    </xf>
    <xf numFmtId="37" fontId="12" fillId="0" borderId="3" xfId="0" applyFont="1" applyBorder="1" applyAlignment="1" applyProtection="1">
      <alignment horizontal="center" vertical="center"/>
      <protection locked="0"/>
    </xf>
    <xf numFmtId="37" fontId="11" fillId="0" borderId="3" xfId="0" applyFont="1" applyBorder="1" applyAlignment="1" applyProtection="1">
      <alignment horizontal="center" vertical="center"/>
      <protection/>
    </xf>
    <xf numFmtId="37" fontId="11" fillId="0" borderId="3" xfId="0" applyFont="1" applyBorder="1" applyAlignment="1" applyProtection="1">
      <alignment horizontal="center" vertical="center" wrapText="1"/>
      <protection/>
    </xf>
    <xf numFmtId="37" fontId="11" fillId="0" borderId="4" xfId="0" applyFont="1" applyBorder="1" applyAlignment="1" applyProtection="1">
      <alignment horizontal="center" vertical="center"/>
      <protection/>
    </xf>
    <xf numFmtId="37" fontId="14" fillId="0" borderId="0" xfId="0" applyFont="1" applyAlignment="1">
      <alignment horizontal="centerContinuous" vertical="center"/>
    </xf>
    <xf numFmtId="37" fontId="14" fillId="0" borderId="5" xfId="0" applyFont="1" applyBorder="1" applyAlignment="1" applyProtection="1" quotePrefix="1">
      <alignment horizontal="distributed" vertical="center"/>
      <protection/>
    </xf>
    <xf numFmtId="178" fontId="14" fillId="0" borderId="6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Border="1" applyAlignment="1">
      <alignment horizontal="right" vertical="center"/>
    </xf>
    <xf numFmtId="37" fontId="11" fillId="0" borderId="0" xfId="0" applyFont="1" applyAlignment="1" quotePrefix="1">
      <alignment horizontal="centerContinuous" vertical="center"/>
    </xf>
    <xf numFmtId="37" fontId="11" fillId="0" borderId="0" xfId="0" applyFont="1" applyBorder="1" applyAlignment="1" applyProtection="1" quotePrefix="1">
      <alignment horizontal="distributed" vertical="center"/>
      <protection/>
    </xf>
    <xf numFmtId="178" fontId="11" fillId="0" borderId="6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37" fontId="11" fillId="0" borderId="0" xfId="0" applyFont="1" applyBorder="1" applyAlignment="1" applyProtection="1">
      <alignment horizontal="distributed" vertical="center"/>
      <protection/>
    </xf>
    <xf numFmtId="37" fontId="14" fillId="0" borderId="0" xfId="0" applyFont="1" applyAlignment="1" quotePrefix="1">
      <alignment horizontal="centerContinuous" vertical="center"/>
    </xf>
    <xf numFmtId="37" fontId="14" fillId="0" borderId="0" xfId="0" applyFont="1" applyBorder="1" applyAlignment="1" applyProtection="1">
      <alignment horizontal="distributed" vertical="center"/>
      <protection/>
    </xf>
    <xf numFmtId="178" fontId="14" fillId="0" borderId="6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 applyProtection="1">
      <alignment horizontal="right" vertical="center"/>
      <protection locked="0"/>
    </xf>
    <xf numFmtId="37" fontId="16" fillId="0" borderId="0" xfId="0" applyFont="1" applyAlignment="1">
      <alignment vertical="center"/>
    </xf>
    <xf numFmtId="37" fontId="11" fillId="0" borderId="7" xfId="0" applyFont="1" applyBorder="1" applyAlignment="1">
      <alignment horizontal="centerContinuous" vertical="center"/>
    </xf>
    <xf numFmtId="37" fontId="11" fillId="0" borderId="7" xfId="0" applyFont="1" applyBorder="1" applyAlignment="1">
      <alignment vertical="center"/>
    </xf>
    <xf numFmtId="37" fontId="11" fillId="0" borderId="8" xfId="0" applyFont="1" applyBorder="1" applyAlignment="1" applyProtection="1">
      <alignment horizontal="right" vertical="center"/>
      <protection/>
    </xf>
    <xf numFmtId="37" fontId="12" fillId="0" borderId="7" xfId="0" applyFont="1" applyBorder="1" applyAlignment="1" applyProtection="1">
      <alignment horizontal="right" vertical="center"/>
      <protection locked="0"/>
    </xf>
    <xf numFmtId="37" fontId="11" fillId="0" borderId="0" xfId="0" applyFont="1" applyAlignment="1">
      <alignment horizontal="centerContinuous" vertical="center"/>
    </xf>
    <xf numFmtId="37" fontId="11" fillId="0" borderId="0" xfId="0" applyFont="1" applyAlignment="1" quotePrefix="1">
      <alignment horizontal="left" vertical="center"/>
    </xf>
    <xf numFmtId="37" fontId="12" fillId="0" borderId="0" xfId="0" applyFont="1" applyBorder="1" applyAlignment="1" applyProtection="1">
      <alignment horizontal="center" vertical="center"/>
      <protection locked="0"/>
    </xf>
    <xf numFmtId="37" fontId="11" fillId="0" borderId="0" xfId="0" applyFont="1" applyAlignment="1">
      <alignment vertical="center"/>
    </xf>
    <xf numFmtId="37" fontId="11" fillId="0" borderId="0" xfId="0" applyFont="1" applyBorder="1" applyAlignment="1">
      <alignment horizontal="left" vertical="center"/>
    </xf>
    <xf numFmtId="37" fontId="17" fillId="0" borderId="0" xfId="0" applyFont="1" applyBorder="1" applyAlignment="1" applyProtection="1">
      <alignment horizontal="center" vertical="center"/>
      <protection locked="0"/>
    </xf>
    <xf numFmtId="37" fontId="11" fillId="0" borderId="2" xfId="0" applyFont="1" applyBorder="1" applyAlignment="1" applyProtection="1">
      <alignment horizontal="center" vertical="center"/>
      <protection/>
    </xf>
    <xf numFmtId="37" fontId="11" fillId="0" borderId="9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A58" sqref="A58"/>
    </sheetView>
  </sheetViews>
  <sheetFormatPr defaultColWidth="8.66015625" defaultRowHeight="18"/>
  <cols>
    <col min="1" max="1" width="2.58203125" style="4" customWidth="1"/>
    <col min="2" max="2" width="7.58203125" style="4" customWidth="1"/>
    <col min="3" max="3" width="10.58203125" style="4" customWidth="1"/>
    <col min="4" max="12" width="9.58203125" style="4" customWidth="1"/>
    <col min="13" max="16384" width="9" style="4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6" customFormat="1" ht="30" customHeight="1">
      <c r="A2" s="5"/>
      <c r="C2" s="7" t="s">
        <v>106</v>
      </c>
      <c r="D2" s="8" t="s">
        <v>107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9"/>
      <c r="B3" s="10" t="s">
        <v>0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ht="45" customHeight="1" thickTop="1">
      <c r="A4" s="41" t="s">
        <v>1</v>
      </c>
      <c r="B4" s="42"/>
      <c r="C4" s="13" t="s">
        <v>109</v>
      </c>
      <c r="D4" s="14" t="s">
        <v>2</v>
      </c>
      <c r="E4" s="14" t="s">
        <v>3</v>
      </c>
      <c r="F4" s="12" t="s">
        <v>4</v>
      </c>
      <c r="G4" s="15" t="s">
        <v>108</v>
      </c>
      <c r="H4" s="14" t="s">
        <v>110</v>
      </c>
      <c r="I4" s="14" t="s">
        <v>5</v>
      </c>
      <c r="J4" s="14" t="s">
        <v>6</v>
      </c>
      <c r="K4" s="14" t="s">
        <v>7</v>
      </c>
      <c r="L4" s="16" t="s">
        <v>8</v>
      </c>
    </row>
    <row r="5" spans="1:12" ht="48" customHeight="1">
      <c r="A5" s="17"/>
      <c r="B5" s="18" t="s">
        <v>9</v>
      </c>
      <c r="C5" s="19">
        <f>SUM(C6:C52)+2</f>
        <v>44479219</v>
      </c>
      <c r="D5" s="20">
        <f>SUM(D6:D52)+1</f>
        <v>1876757</v>
      </c>
      <c r="E5" s="20">
        <f>SUM(E6:E52)+1</f>
        <v>1113477</v>
      </c>
      <c r="F5" s="20">
        <f>SUM(F6:F52)</f>
        <v>4186067</v>
      </c>
      <c r="G5" s="20">
        <f>SUM(G6:G52)</f>
        <v>8432087</v>
      </c>
      <c r="H5" s="20">
        <f>SUM(H6:H52)</f>
        <v>6223480</v>
      </c>
      <c r="I5" s="20">
        <f>SUM(I6:I52)-1</f>
        <v>5536251</v>
      </c>
      <c r="J5" s="20">
        <f>SUM(J6:J52)+1</f>
        <v>4098057</v>
      </c>
      <c r="K5" s="20">
        <f>SUM(K6:K52)</f>
        <v>12350488</v>
      </c>
      <c r="L5" s="20">
        <f>SUM(L6:L52)</f>
        <v>662555</v>
      </c>
    </row>
    <row r="6" spans="1:12" ht="18" customHeight="1">
      <c r="A6" s="21" t="s">
        <v>10</v>
      </c>
      <c r="B6" s="22" t="s">
        <v>11</v>
      </c>
      <c r="C6" s="23">
        <f aca="true" t="shared" si="0" ref="C6:C34">SUM(D6:L6)</f>
        <v>266783</v>
      </c>
      <c r="D6" s="24">
        <v>0</v>
      </c>
      <c r="E6" s="24">
        <v>0</v>
      </c>
      <c r="F6" s="24">
        <v>0</v>
      </c>
      <c r="G6" s="24">
        <v>263403</v>
      </c>
      <c r="H6" s="24">
        <v>0</v>
      </c>
      <c r="I6" s="24">
        <v>0</v>
      </c>
      <c r="J6" s="24">
        <v>0</v>
      </c>
      <c r="K6" s="24">
        <v>0</v>
      </c>
      <c r="L6" s="24">
        <v>3380</v>
      </c>
    </row>
    <row r="7" spans="1:12" ht="18" customHeight="1">
      <c r="A7" s="21" t="s">
        <v>12</v>
      </c>
      <c r="B7" s="25" t="s">
        <v>13</v>
      </c>
      <c r="C7" s="23">
        <f t="shared" si="0"/>
        <v>700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700</v>
      </c>
    </row>
    <row r="8" spans="1:12" ht="18" customHeight="1">
      <c r="A8" s="21" t="s">
        <v>14</v>
      </c>
      <c r="B8" s="25" t="s">
        <v>15</v>
      </c>
      <c r="C8" s="23">
        <f t="shared" si="0"/>
        <v>1287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1287</v>
      </c>
    </row>
    <row r="9" spans="1:12" ht="18" customHeight="1">
      <c r="A9" s="21" t="s">
        <v>16</v>
      </c>
      <c r="B9" s="25" t="s">
        <v>17</v>
      </c>
      <c r="C9" s="23">
        <f t="shared" si="0"/>
        <v>2335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2335</v>
      </c>
    </row>
    <row r="10" spans="1:12" ht="18" customHeight="1">
      <c r="A10" s="21" t="s">
        <v>18</v>
      </c>
      <c r="B10" s="25" t="s">
        <v>19</v>
      </c>
      <c r="C10" s="23">
        <f t="shared" si="0"/>
        <v>1689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1689</v>
      </c>
    </row>
    <row r="11" spans="1:12" ht="18" customHeight="1">
      <c r="A11" s="21" t="s">
        <v>20</v>
      </c>
      <c r="B11" s="25" t="s">
        <v>21</v>
      </c>
      <c r="C11" s="23">
        <f t="shared" si="0"/>
        <v>7363</v>
      </c>
      <c r="D11" s="24">
        <v>716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6647</v>
      </c>
    </row>
    <row r="12" spans="1:12" ht="18" customHeight="1">
      <c r="A12" s="21" t="s">
        <v>22</v>
      </c>
      <c r="B12" s="25" t="s">
        <v>23</v>
      </c>
      <c r="C12" s="23">
        <f t="shared" si="0"/>
        <v>5040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5040</v>
      </c>
    </row>
    <row r="13" spans="1:12" ht="18" customHeight="1">
      <c r="A13" s="21" t="s">
        <v>24</v>
      </c>
      <c r="B13" s="25" t="s">
        <v>25</v>
      </c>
      <c r="C13" s="23">
        <f t="shared" si="0"/>
        <v>2877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475</v>
      </c>
      <c r="K13" s="24">
        <v>0</v>
      </c>
      <c r="L13" s="24">
        <v>2402</v>
      </c>
    </row>
    <row r="14" spans="1:12" ht="18" customHeight="1">
      <c r="A14" s="21" t="s">
        <v>26</v>
      </c>
      <c r="B14" s="25" t="s">
        <v>27</v>
      </c>
      <c r="C14" s="23">
        <f t="shared" si="0"/>
        <v>1725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1725</v>
      </c>
    </row>
    <row r="15" spans="1:12" ht="18" customHeight="1">
      <c r="A15" s="21" t="s">
        <v>28</v>
      </c>
      <c r="B15" s="25" t="s">
        <v>29</v>
      </c>
      <c r="C15" s="23">
        <f t="shared" si="0"/>
        <v>14380</v>
      </c>
      <c r="D15" s="24">
        <v>0</v>
      </c>
      <c r="E15" s="24">
        <v>0</v>
      </c>
      <c r="F15" s="24">
        <v>0</v>
      </c>
      <c r="G15" s="24">
        <v>12794</v>
      </c>
      <c r="H15" s="24">
        <v>0</v>
      </c>
      <c r="I15" s="24">
        <v>0</v>
      </c>
      <c r="J15" s="24">
        <v>0</v>
      </c>
      <c r="K15" s="24">
        <v>0</v>
      </c>
      <c r="L15" s="24">
        <v>1586</v>
      </c>
    </row>
    <row r="16" spans="1:12" ht="18" customHeight="1">
      <c r="A16" s="21" t="s">
        <v>30</v>
      </c>
      <c r="B16" s="25" t="s">
        <v>31</v>
      </c>
      <c r="C16" s="23">
        <f t="shared" si="0"/>
        <v>12546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12546</v>
      </c>
    </row>
    <row r="17" spans="1:12" ht="18" customHeight="1">
      <c r="A17" s="21" t="s">
        <v>32</v>
      </c>
      <c r="B17" s="25" t="s">
        <v>33</v>
      </c>
      <c r="C17" s="23">
        <f t="shared" si="0"/>
        <v>142028</v>
      </c>
      <c r="D17" s="24">
        <v>0</v>
      </c>
      <c r="E17" s="24">
        <v>0</v>
      </c>
      <c r="F17" s="24">
        <v>0</v>
      </c>
      <c r="G17" s="24">
        <v>0</v>
      </c>
      <c r="H17" s="24">
        <v>33719</v>
      </c>
      <c r="I17" s="24">
        <v>0</v>
      </c>
      <c r="J17" s="24">
        <v>103553</v>
      </c>
      <c r="K17" s="24">
        <v>0</v>
      </c>
      <c r="L17" s="24">
        <v>4756</v>
      </c>
    </row>
    <row r="18" spans="1:12" ht="18" customHeight="1">
      <c r="A18" s="21" t="s">
        <v>34</v>
      </c>
      <c r="B18" s="25" t="s">
        <v>35</v>
      </c>
      <c r="C18" s="23">
        <f t="shared" si="0"/>
        <v>128767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106395</v>
      </c>
      <c r="K18" s="24">
        <v>0</v>
      </c>
      <c r="L18" s="24">
        <v>22372</v>
      </c>
    </row>
    <row r="19" spans="1:12" ht="18" customHeight="1">
      <c r="A19" s="21" t="s">
        <v>36</v>
      </c>
      <c r="B19" s="25" t="s">
        <v>37</v>
      </c>
      <c r="C19" s="23">
        <f t="shared" si="0"/>
        <v>23477</v>
      </c>
      <c r="D19" s="24">
        <v>0</v>
      </c>
      <c r="E19" s="24">
        <v>0</v>
      </c>
      <c r="F19" s="24">
        <v>0</v>
      </c>
      <c r="G19" s="24">
        <v>14483</v>
      </c>
      <c r="H19" s="24">
        <v>0</v>
      </c>
      <c r="I19" s="24">
        <v>0</v>
      </c>
      <c r="J19" s="24">
        <v>0</v>
      </c>
      <c r="K19" s="24">
        <v>0</v>
      </c>
      <c r="L19" s="24">
        <v>8994</v>
      </c>
    </row>
    <row r="20" spans="1:12" ht="18" customHeight="1">
      <c r="A20" s="21" t="s">
        <v>38</v>
      </c>
      <c r="B20" s="25" t="s">
        <v>39</v>
      </c>
      <c r="C20" s="23">
        <f t="shared" si="0"/>
        <v>2040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2040</v>
      </c>
    </row>
    <row r="21" spans="1:12" ht="18" customHeight="1">
      <c r="A21" s="21" t="s">
        <v>40</v>
      </c>
      <c r="B21" s="25" t="s">
        <v>41</v>
      </c>
      <c r="C21" s="23">
        <f t="shared" si="0"/>
        <v>2370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2370</v>
      </c>
    </row>
    <row r="22" spans="1:12" ht="18" customHeight="1">
      <c r="A22" s="21" t="s">
        <v>42</v>
      </c>
      <c r="B22" s="25" t="s">
        <v>43</v>
      </c>
      <c r="C22" s="23">
        <f t="shared" si="0"/>
        <v>11429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11429</v>
      </c>
    </row>
    <row r="23" spans="1:12" ht="18" customHeight="1">
      <c r="A23" s="21" t="s">
        <v>44</v>
      </c>
      <c r="B23" s="25" t="s">
        <v>45</v>
      </c>
      <c r="C23" s="23">
        <f t="shared" si="0"/>
        <v>404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404</v>
      </c>
    </row>
    <row r="24" spans="1:12" ht="18" customHeight="1">
      <c r="A24" s="21" t="s">
        <v>46</v>
      </c>
      <c r="B24" s="25" t="s">
        <v>47</v>
      </c>
      <c r="C24" s="23">
        <f t="shared" si="0"/>
        <v>892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892</v>
      </c>
    </row>
    <row r="25" spans="1:12" ht="18" customHeight="1">
      <c r="A25" s="21" t="s">
        <v>48</v>
      </c>
      <c r="B25" s="25" t="s">
        <v>49</v>
      </c>
      <c r="C25" s="23">
        <f t="shared" si="0"/>
        <v>4714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4714</v>
      </c>
    </row>
    <row r="26" spans="1:12" ht="18" customHeight="1">
      <c r="A26" s="21" t="s">
        <v>50</v>
      </c>
      <c r="B26" s="25" t="s">
        <v>51</v>
      </c>
      <c r="C26" s="23">
        <f t="shared" si="0"/>
        <v>72507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67785</v>
      </c>
      <c r="K26" s="24">
        <v>0</v>
      </c>
      <c r="L26" s="24">
        <v>4722</v>
      </c>
    </row>
    <row r="27" spans="1:12" ht="18" customHeight="1">
      <c r="A27" s="21" t="s">
        <v>52</v>
      </c>
      <c r="B27" s="25" t="s">
        <v>53</v>
      </c>
      <c r="C27" s="23">
        <f t="shared" si="0"/>
        <v>63550</v>
      </c>
      <c r="D27" s="24">
        <v>0</v>
      </c>
      <c r="E27" s="24">
        <v>58653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4897</v>
      </c>
    </row>
    <row r="28" spans="1:12" ht="18" customHeight="1">
      <c r="A28" s="21" t="s">
        <v>54</v>
      </c>
      <c r="B28" s="25" t="s">
        <v>55</v>
      </c>
      <c r="C28" s="23">
        <f t="shared" si="0"/>
        <v>184407</v>
      </c>
      <c r="D28" s="24">
        <v>0</v>
      </c>
      <c r="E28" s="24">
        <v>0</v>
      </c>
      <c r="F28" s="24">
        <v>0</v>
      </c>
      <c r="G28" s="24">
        <v>10347</v>
      </c>
      <c r="H28" s="24">
        <v>0</v>
      </c>
      <c r="I28" s="24">
        <v>0</v>
      </c>
      <c r="J28" s="24">
        <v>166470</v>
      </c>
      <c r="K28" s="24">
        <v>0</v>
      </c>
      <c r="L28" s="24">
        <v>7590</v>
      </c>
    </row>
    <row r="29" spans="1:12" ht="18" customHeight="1">
      <c r="A29" s="21" t="s">
        <v>56</v>
      </c>
      <c r="B29" s="25" t="s">
        <v>57</v>
      </c>
      <c r="C29" s="23">
        <f t="shared" si="0"/>
        <v>345833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345833</v>
      </c>
      <c r="L29" s="24">
        <v>0</v>
      </c>
    </row>
    <row r="30" spans="1:12" ht="18" customHeight="1">
      <c r="A30" s="21" t="s">
        <v>58</v>
      </c>
      <c r="B30" s="25" t="s">
        <v>59</v>
      </c>
      <c r="C30" s="23">
        <f t="shared" si="0"/>
        <v>98929</v>
      </c>
      <c r="D30" s="24">
        <v>0</v>
      </c>
      <c r="E30" s="24">
        <v>0</v>
      </c>
      <c r="F30" s="24">
        <v>0</v>
      </c>
      <c r="G30" s="24">
        <v>75186</v>
      </c>
      <c r="H30" s="24">
        <v>0</v>
      </c>
      <c r="I30" s="24">
        <v>0</v>
      </c>
      <c r="J30" s="24">
        <v>0</v>
      </c>
      <c r="K30" s="24">
        <v>0</v>
      </c>
      <c r="L30" s="24">
        <v>23743</v>
      </c>
    </row>
    <row r="31" spans="1:12" ht="18" customHeight="1">
      <c r="A31" s="21" t="s">
        <v>60</v>
      </c>
      <c r="B31" s="25" t="s">
        <v>61</v>
      </c>
      <c r="C31" s="23">
        <f t="shared" si="0"/>
        <v>36916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30417</v>
      </c>
      <c r="J31" s="24">
        <v>0</v>
      </c>
      <c r="K31" s="24">
        <v>0</v>
      </c>
      <c r="L31" s="24">
        <v>6499</v>
      </c>
    </row>
    <row r="32" spans="1:12" ht="18" customHeight="1">
      <c r="A32" s="21" t="s">
        <v>62</v>
      </c>
      <c r="B32" s="25" t="s">
        <v>63</v>
      </c>
      <c r="C32" s="23">
        <f t="shared" si="0"/>
        <v>1124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1124</v>
      </c>
    </row>
    <row r="33" spans="1:12" ht="18" customHeight="1">
      <c r="A33" s="21" t="s">
        <v>64</v>
      </c>
      <c r="B33" s="25" t="s">
        <v>65</v>
      </c>
      <c r="C33" s="23">
        <f t="shared" si="0"/>
        <v>4615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4615</v>
      </c>
    </row>
    <row r="34" spans="1:12" ht="18" customHeight="1">
      <c r="A34" s="21" t="s">
        <v>66</v>
      </c>
      <c r="B34" s="25" t="s">
        <v>67</v>
      </c>
      <c r="C34" s="23">
        <f t="shared" si="0"/>
        <v>273919</v>
      </c>
      <c r="D34" s="24">
        <v>22670</v>
      </c>
      <c r="E34" s="24">
        <v>0</v>
      </c>
      <c r="F34" s="24">
        <v>0</v>
      </c>
      <c r="G34" s="24">
        <v>63492</v>
      </c>
      <c r="H34" s="24">
        <v>1785</v>
      </c>
      <c r="I34" s="24">
        <v>102646</v>
      </c>
      <c r="J34" s="24">
        <v>59118</v>
      </c>
      <c r="K34" s="24">
        <v>0</v>
      </c>
      <c r="L34" s="24">
        <v>24208</v>
      </c>
    </row>
    <row r="35" spans="1:12" ht="18" customHeight="1">
      <c r="A35" s="21" t="s">
        <v>68</v>
      </c>
      <c r="B35" s="25" t="s">
        <v>69</v>
      </c>
      <c r="C35" s="23">
        <f aca="true" t="shared" si="1" ref="C35:C52">SUM(D35:L35)</f>
        <v>91201</v>
      </c>
      <c r="D35" s="24">
        <v>0</v>
      </c>
      <c r="E35" s="24">
        <v>0</v>
      </c>
      <c r="F35" s="24">
        <v>0</v>
      </c>
      <c r="G35" s="24">
        <v>73377</v>
      </c>
      <c r="H35" s="24">
        <v>0</v>
      </c>
      <c r="I35" s="24">
        <v>0</v>
      </c>
      <c r="J35" s="24">
        <v>0</v>
      </c>
      <c r="K35" s="24">
        <v>0</v>
      </c>
      <c r="L35" s="24">
        <v>17824</v>
      </c>
    </row>
    <row r="36" spans="1:12" ht="18" customHeight="1">
      <c r="A36" s="21" t="s">
        <v>70</v>
      </c>
      <c r="B36" s="25" t="s">
        <v>71</v>
      </c>
      <c r="C36" s="23">
        <f t="shared" si="1"/>
        <v>4109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4109</v>
      </c>
    </row>
    <row r="37" spans="1:12" ht="18" customHeight="1">
      <c r="A37" s="21" t="s">
        <v>72</v>
      </c>
      <c r="B37" s="25" t="s">
        <v>73</v>
      </c>
      <c r="C37" s="23">
        <f t="shared" si="1"/>
        <v>1012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1012</v>
      </c>
    </row>
    <row r="38" spans="1:12" ht="18" customHeight="1">
      <c r="A38" s="21" t="s">
        <v>74</v>
      </c>
      <c r="B38" s="25" t="s">
        <v>75</v>
      </c>
      <c r="C38" s="23">
        <f t="shared" si="1"/>
        <v>18103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10857</v>
      </c>
      <c r="J38" s="24">
        <v>0</v>
      </c>
      <c r="K38" s="24">
        <v>0</v>
      </c>
      <c r="L38" s="24">
        <v>7246</v>
      </c>
    </row>
    <row r="39" spans="1:12" ht="18" customHeight="1">
      <c r="A39" s="21" t="s">
        <v>76</v>
      </c>
      <c r="B39" s="25" t="s">
        <v>77</v>
      </c>
      <c r="C39" s="23">
        <f t="shared" si="1"/>
        <v>151103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127303</v>
      </c>
      <c r="J39" s="24">
        <v>352</v>
      </c>
      <c r="K39" s="24">
        <v>0</v>
      </c>
      <c r="L39" s="24">
        <v>23448</v>
      </c>
    </row>
    <row r="40" spans="1:12" ht="18" customHeight="1">
      <c r="A40" s="21" t="s">
        <v>78</v>
      </c>
      <c r="B40" s="25" t="s">
        <v>79</v>
      </c>
      <c r="C40" s="23">
        <f t="shared" si="1"/>
        <v>132828</v>
      </c>
      <c r="D40" s="24">
        <v>0</v>
      </c>
      <c r="E40" s="24">
        <v>35165</v>
      </c>
      <c r="F40" s="24">
        <v>0</v>
      </c>
      <c r="G40" s="24">
        <v>0</v>
      </c>
      <c r="H40" s="24">
        <v>0</v>
      </c>
      <c r="I40" s="24">
        <v>26794</v>
      </c>
      <c r="J40" s="24">
        <v>26663</v>
      </c>
      <c r="K40" s="24">
        <v>35984</v>
      </c>
      <c r="L40" s="24">
        <v>8222</v>
      </c>
    </row>
    <row r="41" spans="1:12" ht="18" customHeight="1">
      <c r="A41" s="21" t="s">
        <v>80</v>
      </c>
      <c r="B41" s="25" t="s">
        <v>81</v>
      </c>
      <c r="C41" s="23">
        <f t="shared" si="1"/>
        <v>67430</v>
      </c>
      <c r="D41" s="24">
        <v>64741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2689</v>
      </c>
    </row>
    <row r="42" spans="1:12" ht="18" customHeight="1">
      <c r="A42" s="21" t="s">
        <v>82</v>
      </c>
      <c r="B42" s="25" t="s">
        <v>83</v>
      </c>
      <c r="C42" s="23">
        <f t="shared" si="1"/>
        <v>168991</v>
      </c>
      <c r="D42" s="24">
        <v>0</v>
      </c>
      <c r="E42" s="24">
        <v>0</v>
      </c>
      <c r="F42" s="24">
        <v>0</v>
      </c>
      <c r="G42" s="24">
        <v>0</v>
      </c>
      <c r="H42" s="24">
        <v>29741</v>
      </c>
      <c r="I42" s="24">
        <v>50983</v>
      </c>
      <c r="J42" s="24">
        <v>0</v>
      </c>
      <c r="K42" s="24">
        <v>74651</v>
      </c>
      <c r="L42" s="24">
        <v>13616</v>
      </c>
    </row>
    <row r="43" spans="1:12" ht="18" customHeight="1">
      <c r="A43" s="21" t="s">
        <v>84</v>
      </c>
      <c r="B43" s="25" t="s">
        <v>85</v>
      </c>
      <c r="C43" s="23">
        <f t="shared" si="1"/>
        <v>2568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2568</v>
      </c>
    </row>
    <row r="44" spans="1:12" ht="18" customHeight="1">
      <c r="A44" s="21" t="s">
        <v>86</v>
      </c>
      <c r="B44" s="25" t="s">
        <v>87</v>
      </c>
      <c r="C44" s="23">
        <f t="shared" si="1"/>
        <v>1609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1609</v>
      </c>
    </row>
    <row r="45" spans="1:12" ht="18" customHeight="1">
      <c r="A45" s="21" t="s">
        <v>88</v>
      </c>
      <c r="B45" s="25" t="s">
        <v>89</v>
      </c>
      <c r="C45" s="23">
        <f t="shared" si="1"/>
        <v>4534477</v>
      </c>
      <c r="D45" s="24">
        <v>334703</v>
      </c>
      <c r="E45" s="24">
        <v>98588</v>
      </c>
      <c r="F45" s="24">
        <v>47787</v>
      </c>
      <c r="G45" s="24">
        <v>533171</v>
      </c>
      <c r="H45" s="24">
        <v>353195</v>
      </c>
      <c r="I45" s="24">
        <v>1009662</v>
      </c>
      <c r="J45" s="24">
        <v>1197395</v>
      </c>
      <c r="K45" s="24">
        <v>704899</v>
      </c>
      <c r="L45" s="24">
        <v>255077</v>
      </c>
    </row>
    <row r="46" spans="1:12" ht="18" customHeight="1">
      <c r="A46" s="21" t="s">
        <v>90</v>
      </c>
      <c r="B46" s="25" t="s">
        <v>91</v>
      </c>
      <c r="C46" s="23">
        <f t="shared" si="1"/>
        <v>610791</v>
      </c>
      <c r="D46" s="24">
        <v>11222</v>
      </c>
      <c r="E46" s="24">
        <v>0</v>
      </c>
      <c r="F46" s="24">
        <v>0</v>
      </c>
      <c r="G46" s="24">
        <v>82792</v>
      </c>
      <c r="H46" s="24">
        <v>22493</v>
      </c>
      <c r="I46" s="24">
        <v>327510</v>
      </c>
      <c r="J46" s="24">
        <v>43456</v>
      </c>
      <c r="K46" s="24">
        <v>94585</v>
      </c>
      <c r="L46" s="24">
        <v>28733</v>
      </c>
    </row>
    <row r="47" spans="1:12" ht="18" customHeight="1">
      <c r="A47" s="21" t="s">
        <v>92</v>
      </c>
      <c r="B47" s="25" t="s">
        <v>93</v>
      </c>
      <c r="C47" s="23">
        <f t="shared" si="1"/>
        <v>258242</v>
      </c>
      <c r="D47" s="24">
        <v>85487</v>
      </c>
      <c r="E47" s="24">
        <v>0</v>
      </c>
      <c r="F47" s="24">
        <v>0</v>
      </c>
      <c r="G47" s="24">
        <v>164932</v>
      </c>
      <c r="H47" s="24">
        <v>0</v>
      </c>
      <c r="I47" s="24">
        <v>0</v>
      </c>
      <c r="J47" s="24">
        <v>0</v>
      </c>
      <c r="K47" s="24">
        <v>0</v>
      </c>
      <c r="L47" s="24">
        <v>7823</v>
      </c>
    </row>
    <row r="48" spans="1:12" ht="18" customHeight="1">
      <c r="A48" s="21" t="s">
        <v>94</v>
      </c>
      <c r="B48" s="25" t="s">
        <v>95</v>
      </c>
      <c r="C48" s="23">
        <f t="shared" si="1"/>
        <v>696885</v>
      </c>
      <c r="D48" s="24">
        <v>9257</v>
      </c>
      <c r="E48" s="24">
        <v>0</v>
      </c>
      <c r="F48" s="24">
        <v>0</v>
      </c>
      <c r="G48" s="24">
        <v>116776</v>
      </c>
      <c r="H48" s="24">
        <v>105731</v>
      </c>
      <c r="I48" s="24">
        <v>116771</v>
      </c>
      <c r="J48" s="24">
        <v>219942</v>
      </c>
      <c r="K48" s="24">
        <v>68744</v>
      </c>
      <c r="L48" s="24">
        <v>59664</v>
      </c>
    </row>
    <row r="49" spans="1:12" s="30" customFormat="1" ht="54" customHeight="1">
      <c r="A49" s="26" t="s">
        <v>96</v>
      </c>
      <c r="B49" s="27" t="s">
        <v>97</v>
      </c>
      <c r="C49" s="28">
        <f t="shared" si="1"/>
        <v>34186726</v>
      </c>
      <c r="D49" s="29">
        <v>1347960</v>
      </c>
      <c r="E49" s="29">
        <v>921070</v>
      </c>
      <c r="F49" s="29">
        <v>4138280</v>
      </c>
      <c r="G49" s="29">
        <v>7021334</v>
      </c>
      <c r="H49" s="29">
        <v>5584800</v>
      </c>
      <c r="I49" s="29">
        <v>3394349</v>
      </c>
      <c r="J49" s="29">
        <v>2102829</v>
      </c>
      <c r="K49" s="29">
        <v>9651659</v>
      </c>
      <c r="L49" s="29">
        <v>24445</v>
      </c>
    </row>
    <row r="50" spans="1:12" ht="18" customHeight="1">
      <c r="A50" s="21" t="s">
        <v>98</v>
      </c>
      <c r="B50" s="25" t="s">
        <v>99</v>
      </c>
      <c r="C50" s="23">
        <f t="shared" si="1"/>
        <v>71337</v>
      </c>
      <c r="D50" s="24">
        <v>0</v>
      </c>
      <c r="E50" s="24">
        <v>0</v>
      </c>
      <c r="F50" s="24">
        <v>0</v>
      </c>
      <c r="G50" s="24">
        <v>0</v>
      </c>
      <c r="H50" s="24">
        <v>23833</v>
      </c>
      <c r="I50" s="24">
        <v>25495</v>
      </c>
      <c r="J50" s="24">
        <v>3623</v>
      </c>
      <c r="K50" s="24">
        <v>0</v>
      </c>
      <c r="L50" s="24">
        <v>18386</v>
      </c>
    </row>
    <row r="51" spans="1:12" ht="18" customHeight="1">
      <c r="A51" s="21" t="s">
        <v>100</v>
      </c>
      <c r="B51" s="25" t="s">
        <v>101</v>
      </c>
      <c r="C51" s="23">
        <f t="shared" si="1"/>
        <v>1767159</v>
      </c>
      <c r="D51" s="24">
        <v>0</v>
      </c>
      <c r="E51" s="24">
        <v>0</v>
      </c>
      <c r="F51" s="24">
        <v>0</v>
      </c>
      <c r="G51" s="24">
        <v>0</v>
      </c>
      <c r="H51" s="24">
        <v>68183</v>
      </c>
      <c r="I51" s="24">
        <v>313465</v>
      </c>
      <c r="J51" s="24">
        <v>0</v>
      </c>
      <c r="K51" s="24">
        <v>1374133</v>
      </c>
      <c r="L51" s="24">
        <v>11378</v>
      </c>
    </row>
    <row r="52" spans="1:12" ht="18" customHeight="1">
      <c r="A52" s="21" t="s">
        <v>102</v>
      </c>
      <c r="B52" s="25" t="s">
        <v>103</v>
      </c>
      <c r="C52" s="23">
        <f t="shared" si="1"/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</row>
    <row r="53" spans="1:12" ht="15" customHeight="1">
      <c r="A53" s="31"/>
      <c r="B53" s="32"/>
      <c r="C53" s="33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5" customHeight="1">
      <c r="A54" s="35"/>
      <c r="B54" s="36" t="s">
        <v>104</v>
      </c>
      <c r="C54" s="37"/>
      <c r="D54" s="37"/>
      <c r="E54" s="38"/>
      <c r="F54" s="35"/>
      <c r="G54" s="38"/>
      <c r="H54" s="38"/>
      <c r="I54" s="38"/>
      <c r="J54" s="38"/>
      <c r="K54" s="38"/>
      <c r="L54" s="38"/>
    </row>
    <row r="55" spans="1:12" ht="15" customHeight="1">
      <c r="A55" s="35"/>
      <c r="B55" s="39" t="s">
        <v>105</v>
      </c>
      <c r="C55" s="37"/>
      <c r="D55" s="37"/>
      <c r="E55" s="38"/>
      <c r="F55" s="35"/>
      <c r="G55" s="38"/>
      <c r="H55" s="38"/>
      <c r="I55" s="38"/>
      <c r="J55" s="38"/>
      <c r="K55" s="38"/>
      <c r="L55" s="38"/>
    </row>
    <row r="56" spans="1:12" ht="17.25">
      <c r="A56" s="1"/>
      <c r="B56" s="3"/>
      <c r="C56" s="40"/>
      <c r="D56" s="2"/>
      <c r="E56" s="3"/>
      <c r="F56" s="1"/>
      <c r="G56" s="3"/>
      <c r="H56" s="3"/>
      <c r="I56" s="3"/>
      <c r="J56" s="3"/>
      <c r="K56" s="3"/>
      <c r="L56" s="3"/>
    </row>
  </sheetData>
  <mergeCells count="1">
    <mergeCell ref="A4:B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2002-02-04T04:24:36Z</dcterms:created>
  <dcterms:modified xsi:type="dcterms:W3CDTF">2005-08-02T01:13:53Z</dcterms:modified>
  <cp:category/>
  <cp:version/>
  <cp:contentType/>
  <cp:contentStatus/>
</cp:coreProperties>
</file>