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57" sheetId="1" r:id="rId1"/>
  </sheets>
  <definedNames>
    <definedName name="_5６農家人口" localSheetId="0">'57'!$A$1:$H$86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'57'!$A$1:$H$86</definedName>
    <definedName name="Print_Area_MI" localSheetId="0">'57'!$A$1:$J$47</definedName>
    <definedName name="Print_Area_MI">#REF!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<sst xmlns="http://schemas.openxmlformats.org/spreadsheetml/2006/main" count="90" uniqueCount="90">
  <si>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　57．専業、兼業別農家数および主業副業別農家数（販売農家）</t>
  </si>
  <si>
    <t>(単位  戸)</t>
  </si>
  <si>
    <t>各年２月１日</t>
  </si>
  <si>
    <t>年次および　　　市　町　村</t>
  </si>
  <si>
    <t>専業、兼業別</t>
  </si>
  <si>
    <t>主業副業別</t>
  </si>
  <si>
    <t>販売農家数</t>
  </si>
  <si>
    <t>専  業</t>
  </si>
  <si>
    <t>兼          業</t>
  </si>
  <si>
    <t>主業農家</t>
  </si>
  <si>
    <t>準主業農家</t>
  </si>
  <si>
    <t>副業的農家</t>
  </si>
  <si>
    <t>第一種</t>
  </si>
  <si>
    <t>第二種</t>
  </si>
  <si>
    <t>平成２年</t>
  </si>
  <si>
    <t>平成7年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</si>
  <si>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</si>
  <si>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</si>
  <si>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</si>
  <si>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</si>
  <si>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</si>
  <si>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</si>
  <si>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</si>
  <si>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</si>
  <si>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</si>
  <si>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</si>
  <si>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</si>
  <si>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</si>
  <si>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</si>
  <si>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</si>
  <si>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</si>
  <si>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</si>
  <si>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</si>
  <si>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</si>
  <si>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</si>
  <si>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</si>
  <si>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</si>
  <si>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</si>
  <si>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</si>
  <si>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</si>
  <si>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</si>
  <si>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</si>
  <si>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</si>
  <si>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</si>
  <si>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</si>
  <si>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</si>
  <si>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</si>
  <si>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</si>
  <si>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</si>
  <si>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</si>
  <si>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</si>
  <si>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</si>
  <si>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</si>
  <si>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</si>
  <si>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</si>
  <si>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</si>
  <si>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</si>
  <si>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</si>
  <si>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</si>
  <si>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</si>
  <si>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</si>
  <si>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</si>
  <si>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</si>
  <si>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</si>
  <si>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</si>
  <si>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</si>
  <si>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</si>
  <si>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</si>
  <si>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</si>
  <si>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</si>
  <si>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</si>
  <si>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</si>
  <si>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</si>
  <si>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</si>
  <si>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</si>
  <si>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</si>
  <si>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</si>
  <si>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</si>
  <si>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</si>
  <si>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</si>
  <si>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</si>
  <si>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</si>
  <si>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</si>
  <si>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</si>
  <si>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</si>
  <si>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</si>
  <si>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</si>
  <si>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</si>
  <si>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</si>
  <si>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資料：県統計情報課「２０００年世界農林業センサス」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</si>
</sst>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 applyProtection="1">
      <alignment horizontal="center" vertical="center" wrapText="1"/>
      <protection/>
    </xf>
    <xf numFmtId="176" fontId="6" fillId="0" borderId="3" xfId="21" applyNumberFormat="1" applyFont="1" applyBorder="1" applyAlignment="1">
      <alignment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6" fillId="0" borderId="6" xfId="21" applyNumberFormat="1" applyFont="1" applyBorder="1" applyAlignment="1" applyProtection="1">
      <alignment horizontal="center" vertical="center" wrapText="1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7" xfId="21" applyNumberFormat="1" applyFont="1" applyBorder="1" applyAlignment="1" applyProtection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176" fontId="6" fillId="0" borderId="7" xfId="21" applyNumberFormat="1" applyFont="1" applyBorder="1" applyAlignment="1">
      <alignment horizontal="center" vertical="center"/>
      <protection/>
    </xf>
    <xf numFmtId="176" fontId="6" fillId="0" borderId="8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4" xfId="21" applyNumberFormat="1" applyFont="1" applyBorder="1" applyAlignment="1" applyProtection="1">
      <alignment horizontal="center" vertical="center"/>
      <protection/>
    </xf>
    <xf numFmtId="176" fontId="4" fillId="0" borderId="10" xfId="21" applyNumberFormat="1" applyFont="1" applyBorder="1" applyAlignment="1" applyProtection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176" fontId="6" fillId="0" borderId="10" xfId="21" applyNumberFormat="1" applyFont="1" applyBorder="1" applyAlignment="1">
      <alignment horizontal="center" vertical="center"/>
      <protection/>
    </xf>
    <xf numFmtId="176" fontId="6" fillId="0" borderId="4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11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3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3" xfId="21" applyNumberFormat="1" applyFont="1" applyBorder="1">
      <alignment/>
      <protection/>
    </xf>
    <xf numFmtId="41" fontId="7" fillId="0" borderId="3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0" xfId="21" applyNumberFormat="1" applyFont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 applyAlignment="1" applyProtection="1">
      <alignment horizontal="center"/>
      <protection/>
    </xf>
    <xf numFmtId="41" fontId="4" fillId="0" borderId="13" xfId="21" applyNumberFormat="1" applyFont="1" applyBorder="1" applyProtection="1">
      <alignment/>
      <protection/>
    </xf>
    <xf numFmtId="41" fontId="4" fillId="0" borderId="12" xfId="21" applyNumberFormat="1" applyFont="1" applyBorder="1" applyProtection="1">
      <alignment/>
      <protection/>
    </xf>
    <xf numFmtId="41" fontId="4" fillId="0" borderId="12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left"/>
      <protection/>
    </xf>
    <xf numFmtId="41" fontId="7" fillId="0" borderId="3" xfId="21" applyNumberFormat="1" applyFont="1" applyBorder="1">
      <alignment/>
      <protection/>
    </xf>
    <xf numFmtId="41" fontId="4" fillId="0" borderId="13" xfId="21" applyNumberFormat="1" applyFont="1" applyBorder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41" fontId="4" fillId="0" borderId="5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  <cellStyle name="標準_市町村別143機械4" xfId="23"/>
    <cellStyle name="標準_農林業関係統計年鑑資料（２０００年センサス）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51"/>
  <sheetViews>
    <sheetView showGridLines="0" tabSelected="1" zoomScale="120" zoomScaleNormal="120" zoomScaleSheetLayoutView="100" workbookViewId="0" topLeftCell="A1">
      <selection activeCell="B11" sqref="B11"/>
    </sheetView>
  </sheetViews>
  <sheetFormatPr defaultColWidth="13.5" defaultRowHeight="12" customHeight="1"/>
  <cols>
    <col min="1" max="1" width="10.66015625" style="3" customWidth="1"/>
    <col min="2" max="8" width="10.16015625" style="3" customWidth="1"/>
    <col min="9" max="16384" width="13.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  <c r="J2" s="7"/>
      <c r="K2" s="7"/>
      <c r="L2" s="7"/>
    </row>
    <row r="3" spans="1:12" s="12" customFormat="1" ht="14.25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J3" s="13"/>
      <c r="K3" s="13"/>
      <c r="L3" s="13"/>
    </row>
    <row r="4" spans="1:8" s="12" customFormat="1" ht="14.25" customHeight="1">
      <c r="A4" s="14"/>
      <c r="B4" s="15" t="s">
        <v>6</v>
      </c>
      <c r="C4" s="16" t="s">
        <v>7</v>
      </c>
      <c r="D4" s="10" t="s">
        <v>8</v>
      </c>
      <c r="E4" s="11"/>
      <c r="F4" s="17" t="s">
        <v>9</v>
      </c>
      <c r="G4" s="18" t="s">
        <v>10</v>
      </c>
      <c r="H4" s="19" t="s">
        <v>11</v>
      </c>
    </row>
    <row r="5" spans="1:8" s="12" customFormat="1" ht="14.25" customHeight="1">
      <c r="A5" s="20"/>
      <c r="B5" s="21"/>
      <c r="C5" s="22"/>
      <c r="D5" s="21" t="s">
        <v>12</v>
      </c>
      <c r="E5" s="21" t="s">
        <v>13</v>
      </c>
      <c r="F5" s="23"/>
      <c r="G5" s="24"/>
      <c r="H5" s="25"/>
    </row>
    <row r="6" spans="1:8" ht="12" customHeight="1">
      <c r="A6" s="26" t="s">
        <v>14</v>
      </c>
      <c r="B6" s="27">
        <v>55681</v>
      </c>
      <c r="C6" s="28">
        <v>12033</v>
      </c>
      <c r="D6" s="28">
        <v>9288</v>
      </c>
      <c r="E6" s="28">
        <v>34360</v>
      </c>
      <c r="F6" s="28">
        <v>15927</v>
      </c>
      <c r="G6" s="28">
        <v>16417</v>
      </c>
      <c r="H6" s="28">
        <v>23337</v>
      </c>
    </row>
    <row r="7" spans="1:8" ht="12" customHeight="1">
      <c r="A7" s="29"/>
      <c r="B7" s="30"/>
      <c r="C7" s="31"/>
      <c r="D7" s="31"/>
      <c r="E7" s="31"/>
      <c r="F7" s="32"/>
      <c r="G7" s="33"/>
      <c r="H7" s="33"/>
    </row>
    <row r="8" spans="1:8" ht="12" customHeight="1">
      <c r="A8" s="26" t="s">
        <v>15</v>
      </c>
      <c r="B8" s="30">
        <v>48381</v>
      </c>
      <c r="C8" s="31">
        <v>10740</v>
      </c>
      <c r="D8" s="31">
        <v>7452</v>
      </c>
      <c r="E8" s="31">
        <v>30189</v>
      </c>
      <c r="F8" s="32">
        <v>11318</v>
      </c>
      <c r="G8" s="33">
        <v>11558</v>
      </c>
      <c r="H8" s="33">
        <v>25505</v>
      </c>
    </row>
    <row r="9" spans="1:8" ht="12" customHeight="1">
      <c r="A9" s="34"/>
      <c r="B9" s="35"/>
      <c r="C9" s="32"/>
      <c r="D9" s="32"/>
      <c r="E9" s="33"/>
      <c r="F9" s="32"/>
      <c r="G9" s="33"/>
      <c r="H9" s="33"/>
    </row>
    <row r="10" spans="1:8" s="40" customFormat="1" ht="12" customHeight="1">
      <c r="A10" s="26" t="s">
        <v>16</v>
      </c>
      <c r="B10" s="36">
        <f aca="true" t="shared" si="0" ref="B10:H10">B12+B13</f>
        <v>42021</v>
      </c>
      <c r="C10" s="37">
        <f t="shared" si="0"/>
        <v>10847</v>
      </c>
      <c r="D10" s="37">
        <f t="shared" si="0"/>
        <v>5273</v>
      </c>
      <c r="E10" s="37">
        <f t="shared" si="0"/>
        <v>25901</v>
      </c>
      <c r="F10" s="38">
        <f t="shared" si="0"/>
        <v>7970</v>
      </c>
      <c r="G10" s="39">
        <f t="shared" si="0"/>
        <v>8687</v>
      </c>
      <c r="H10" s="39">
        <f t="shared" si="0"/>
        <v>25364</v>
      </c>
    </row>
    <row r="11" spans="1:8" s="40" customFormat="1" ht="12" customHeight="1">
      <c r="A11" s="29"/>
      <c r="B11" s="35"/>
      <c r="C11" s="31"/>
      <c r="D11" s="31"/>
      <c r="E11" s="31"/>
      <c r="F11" s="32"/>
      <c r="G11" s="33"/>
      <c r="H11" s="33"/>
    </row>
    <row r="12" spans="1:8" s="40" customFormat="1" ht="12" customHeight="1">
      <c r="A12" s="41" t="s">
        <v>17</v>
      </c>
      <c r="B12" s="36">
        <f aca="true" t="shared" si="1" ref="B12:H12">SUM(B15:B25)</f>
        <v>16259</v>
      </c>
      <c r="C12" s="37">
        <f t="shared" si="1"/>
        <v>4318</v>
      </c>
      <c r="D12" s="37">
        <f t="shared" si="1"/>
        <v>1847</v>
      </c>
      <c r="E12" s="37">
        <f t="shared" si="1"/>
        <v>10094</v>
      </c>
      <c r="F12" s="38">
        <f t="shared" si="1"/>
        <v>2968</v>
      </c>
      <c r="G12" s="39">
        <f t="shared" si="1"/>
        <v>3444</v>
      </c>
      <c r="H12" s="39">
        <f t="shared" si="1"/>
        <v>9847</v>
      </c>
    </row>
    <row r="13" spans="1:8" s="40" customFormat="1" ht="12" customHeight="1">
      <c r="A13" s="41" t="s">
        <v>18</v>
      </c>
      <c r="B13" s="36">
        <f aca="true" t="shared" si="2" ref="B13:H13">B26+B30+B36+B39+B44+B46+B55+B64+B68+B71+B77+B82</f>
        <v>25762</v>
      </c>
      <c r="C13" s="37">
        <f t="shared" si="2"/>
        <v>6529</v>
      </c>
      <c r="D13" s="37">
        <f t="shared" si="2"/>
        <v>3426</v>
      </c>
      <c r="E13" s="37">
        <f t="shared" si="2"/>
        <v>15807</v>
      </c>
      <c r="F13" s="38">
        <f t="shared" si="2"/>
        <v>5002</v>
      </c>
      <c r="G13" s="39">
        <f t="shared" si="2"/>
        <v>5243</v>
      </c>
      <c r="H13" s="39">
        <f t="shared" si="2"/>
        <v>15517</v>
      </c>
    </row>
    <row r="14" spans="1:8" ht="12" customHeight="1">
      <c r="A14" s="7"/>
      <c r="B14" s="35"/>
      <c r="C14" s="32"/>
      <c r="D14" s="32"/>
      <c r="E14" s="32"/>
      <c r="F14" s="32"/>
      <c r="G14" s="33"/>
      <c r="H14" s="33"/>
    </row>
    <row r="15" spans="1:8" ht="12" customHeight="1">
      <c r="A15" s="26" t="s">
        <v>19</v>
      </c>
      <c r="B15" s="30">
        <v>2871</v>
      </c>
      <c r="C15" s="31">
        <v>612</v>
      </c>
      <c r="D15" s="31">
        <v>246</v>
      </c>
      <c r="E15" s="31">
        <v>2013</v>
      </c>
      <c r="F15" s="32">
        <v>357</v>
      </c>
      <c r="G15" s="33">
        <v>681</v>
      </c>
      <c r="H15" s="33">
        <v>1833</v>
      </c>
    </row>
    <row r="16" spans="1:8" ht="12" customHeight="1">
      <c r="A16" s="26" t="s">
        <v>20</v>
      </c>
      <c r="B16" s="30">
        <v>354</v>
      </c>
      <c r="C16" s="31">
        <v>104</v>
      </c>
      <c r="D16" s="31">
        <v>59</v>
      </c>
      <c r="E16" s="31">
        <v>191</v>
      </c>
      <c r="F16" s="32">
        <v>99</v>
      </c>
      <c r="G16" s="33">
        <v>86</v>
      </c>
      <c r="H16" s="33">
        <v>169</v>
      </c>
    </row>
    <row r="17" spans="1:8" ht="12" customHeight="1">
      <c r="A17" s="26" t="s">
        <v>21</v>
      </c>
      <c r="B17" s="30">
        <v>1554</v>
      </c>
      <c r="C17" s="31">
        <v>425</v>
      </c>
      <c r="D17" s="31">
        <v>180</v>
      </c>
      <c r="E17" s="31">
        <v>949</v>
      </c>
      <c r="F17" s="32">
        <v>228</v>
      </c>
      <c r="G17" s="33">
        <v>309</v>
      </c>
      <c r="H17" s="33">
        <v>1017</v>
      </c>
    </row>
    <row r="18" spans="1:8" ht="12" customHeight="1">
      <c r="A18" s="26" t="s">
        <v>22</v>
      </c>
      <c r="B18" s="30">
        <v>1787</v>
      </c>
      <c r="C18" s="31">
        <v>332</v>
      </c>
      <c r="D18" s="31">
        <v>181</v>
      </c>
      <c r="E18" s="31">
        <v>1274</v>
      </c>
      <c r="F18" s="32">
        <v>357</v>
      </c>
      <c r="G18" s="33">
        <v>409</v>
      </c>
      <c r="H18" s="33">
        <v>1021</v>
      </c>
    </row>
    <row r="19" spans="1:8" ht="12" customHeight="1">
      <c r="A19" s="26" t="s">
        <v>23</v>
      </c>
      <c r="B19" s="30">
        <v>780</v>
      </c>
      <c r="C19" s="31">
        <v>189</v>
      </c>
      <c r="D19" s="31">
        <v>77</v>
      </c>
      <c r="E19" s="31">
        <v>514</v>
      </c>
      <c r="F19" s="32">
        <v>137</v>
      </c>
      <c r="G19" s="33">
        <v>163</v>
      </c>
      <c r="H19" s="33">
        <v>480</v>
      </c>
    </row>
    <row r="20" spans="1:8" ht="12" customHeight="1">
      <c r="A20" s="26" t="s">
        <v>24</v>
      </c>
      <c r="B20" s="30">
        <v>742</v>
      </c>
      <c r="C20" s="31">
        <v>174</v>
      </c>
      <c r="D20" s="31">
        <v>67</v>
      </c>
      <c r="E20" s="31">
        <v>501</v>
      </c>
      <c r="F20" s="32">
        <v>127</v>
      </c>
      <c r="G20" s="33">
        <v>176</v>
      </c>
      <c r="H20" s="33">
        <v>439</v>
      </c>
    </row>
    <row r="21" spans="1:8" ht="12" customHeight="1">
      <c r="A21" s="26" t="s">
        <v>25</v>
      </c>
      <c r="B21" s="30">
        <v>332</v>
      </c>
      <c r="C21" s="31">
        <v>135</v>
      </c>
      <c r="D21" s="31">
        <v>53</v>
      </c>
      <c r="E21" s="31">
        <v>144</v>
      </c>
      <c r="F21" s="32">
        <v>116</v>
      </c>
      <c r="G21" s="33">
        <v>94</v>
      </c>
      <c r="H21" s="33">
        <v>122</v>
      </c>
    </row>
    <row r="22" spans="1:8" ht="12" customHeight="1">
      <c r="A22" s="26" t="s">
        <v>26</v>
      </c>
      <c r="B22" s="30">
        <v>1763</v>
      </c>
      <c r="C22" s="31">
        <v>553</v>
      </c>
      <c r="D22" s="31">
        <v>270</v>
      </c>
      <c r="E22" s="31">
        <v>940</v>
      </c>
      <c r="F22" s="32">
        <v>409</v>
      </c>
      <c r="G22" s="33">
        <v>398</v>
      </c>
      <c r="H22" s="33">
        <v>956</v>
      </c>
    </row>
    <row r="23" spans="1:8" ht="12" customHeight="1">
      <c r="A23" s="26" t="s">
        <v>27</v>
      </c>
      <c r="B23" s="30">
        <v>1453</v>
      </c>
      <c r="C23" s="31">
        <v>494</v>
      </c>
      <c r="D23" s="31">
        <v>154</v>
      </c>
      <c r="E23" s="31">
        <v>805</v>
      </c>
      <c r="F23" s="32">
        <v>324</v>
      </c>
      <c r="G23" s="33">
        <v>260</v>
      </c>
      <c r="H23" s="33">
        <v>869</v>
      </c>
    </row>
    <row r="24" spans="1:8" ht="12" customHeight="1">
      <c r="A24" s="26" t="s">
        <v>28</v>
      </c>
      <c r="B24" s="30">
        <v>1303</v>
      </c>
      <c r="C24" s="31">
        <v>402</v>
      </c>
      <c r="D24" s="31">
        <v>207</v>
      </c>
      <c r="E24" s="31">
        <v>694</v>
      </c>
      <c r="F24" s="32">
        <v>381</v>
      </c>
      <c r="G24" s="33">
        <v>257</v>
      </c>
      <c r="H24" s="33">
        <v>665</v>
      </c>
    </row>
    <row r="25" spans="1:8" ht="12" customHeight="1">
      <c r="A25" s="42" t="s">
        <v>29</v>
      </c>
      <c r="B25" s="43">
        <v>3320</v>
      </c>
      <c r="C25" s="44">
        <v>898</v>
      </c>
      <c r="D25" s="44">
        <v>353</v>
      </c>
      <c r="E25" s="44">
        <v>2069</v>
      </c>
      <c r="F25" s="45">
        <v>433</v>
      </c>
      <c r="G25" s="45">
        <v>611</v>
      </c>
      <c r="H25" s="45">
        <v>2276</v>
      </c>
    </row>
    <row r="26" spans="1:8" s="40" customFormat="1" ht="12" customHeight="1">
      <c r="A26" s="46" t="s">
        <v>30</v>
      </c>
      <c r="B26" s="36">
        <f aca="true" t="shared" si="3" ref="B26:H26">SUM(B27:B29)</f>
        <v>952</v>
      </c>
      <c r="C26" s="37">
        <f t="shared" si="3"/>
        <v>293</v>
      </c>
      <c r="D26" s="37">
        <f t="shared" si="3"/>
        <v>111</v>
      </c>
      <c r="E26" s="37">
        <f t="shared" si="3"/>
        <v>548</v>
      </c>
      <c r="F26" s="38">
        <f t="shared" si="3"/>
        <v>186</v>
      </c>
      <c r="G26" s="39">
        <f t="shared" si="3"/>
        <v>177</v>
      </c>
      <c r="H26" s="39">
        <f t="shared" si="3"/>
        <v>589</v>
      </c>
    </row>
    <row r="27" spans="1:8" ht="12" customHeight="1">
      <c r="A27" s="26" t="s">
        <v>31</v>
      </c>
      <c r="B27" s="30">
        <v>312</v>
      </c>
      <c r="C27" s="31">
        <v>101</v>
      </c>
      <c r="D27" s="31">
        <v>33</v>
      </c>
      <c r="E27" s="31">
        <v>178</v>
      </c>
      <c r="F27" s="32">
        <v>36</v>
      </c>
      <c r="G27" s="33">
        <v>47</v>
      </c>
      <c r="H27" s="33">
        <v>229</v>
      </c>
    </row>
    <row r="28" spans="1:8" ht="12" customHeight="1">
      <c r="A28" s="26" t="s">
        <v>32</v>
      </c>
      <c r="B28" s="30">
        <v>367</v>
      </c>
      <c r="C28" s="31">
        <v>109</v>
      </c>
      <c r="D28" s="31">
        <v>48</v>
      </c>
      <c r="E28" s="31">
        <v>210</v>
      </c>
      <c r="F28" s="32">
        <v>92</v>
      </c>
      <c r="G28" s="33">
        <v>80</v>
      </c>
      <c r="H28" s="33">
        <v>195</v>
      </c>
    </row>
    <row r="29" spans="1:8" ht="12" customHeight="1">
      <c r="A29" s="42" t="s">
        <v>33</v>
      </c>
      <c r="B29" s="43">
        <v>273</v>
      </c>
      <c r="C29" s="44">
        <v>83</v>
      </c>
      <c r="D29" s="44">
        <v>30</v>
      </c>
      <c r="E29" s="44">
        <v>160</v>
      </c>
      <c r="F29" s="45">
        <v>58</v>
      </c>
      <c r="G29" s="45">
        <v>50</v>
      </c>
      <c r="H29" s="45">
        <v>165</v>
      </c>
    </row>
    <row r="30" spans="1:8" s="40" customFormat="1" ht="12" customHeight="1">
      <c r="A30" s="46" t="s">
        <v>34</v>
      </c>
      <c r="B30" s="36">
        <f aca="true" t="shared" si="4" ref="B30:H30">SUM(B31:B35)</f>
        <v>3169</v>
      </c>
      <c r="C30" s="37">
        <f t="shared" si="4"/>
        <v>914</v>
      </c>
      <c r="D30" s="37">
        <f t="shared" si="4"/>
        <v>412</v>
      </c>
      <c r="E30" s="38">
        <f t="shared" si="4"/>
        <v>1843</v>
      </c>
      <c r="F30" s="38">
        <f t="shared" si="4"/>
        <v>588</v>
      </c>
      <c r="G30" s="39">
        <f t="shared" si="4"/>
        <v>551</v>
      </c>
      <c r="H30" s="39">
        <f t="shared" si="4"/>
        <v>2030</v>
      </c>
    </row>
    <row r="31" spans="1:8" ht="12" customHeight="1">
      <c r="A31" s="26" t="s">
        <v>35</v>
      </c>
      <c r="B31" s="30">
        <v>541</v>
      </c>
      <c r="C31" s="31">
        <v>189</v>
      </c>
      <c r="D31" s="31">
        <v>90</v>
      </c>
      <c r="E31" s="31">
        <v>262</v>
      </c>
      <c r="F31" s="32">
        <v>119</v>
      </c>
      <c r="G31" s="33">
        <v>82</v>
      </c>
      <c r="H31" s="33">
        <v>340</v>
      </c>
    </row>
    <row r="32" spans="1:8" ht="12" customHeight="1">
      <c r="A32" s="26" t="s">
        <v>36</v>
      </c>
      <c r="B32" s="30">
        <v>3</v>
      </c>
      <c r="C32" s="31">
        <v>0</v>
      </c>
      <c r="D32" s="31">
        <v>0</v>
      </c>
      <c r="E32" s="31">
        <v>3</v>
      </c>
      <c r="F32" s="32">
        <v>0</v>
      </c>
      <c r="G32" s="33">
        <v>0</v>
      </c>
      <c r="H32" s="33">
        <v>3</v>
      </c>
    </row>
    <row r="33" spans="1:8" ht="12" customHeight="1">
      <c r="A33" s="26" t="s">
        <v>37</v>
      </c>
      <c r="B33" s="30">
        <v>1289</v>
      </c>
      <c r="C33" s="31">
        <v>348</v>
      </c>
      <c r="D33" s="31">
        <v>139</v>
      </c>
      <c r="E33" s="31">
        <v>802</v>
      </c>
      <c r="F33" s="32">
        <v>176</v>
      </c>
      <c r="G33" s="33">
        <v>223</v>
      </c>
      <c r="H33" s="33">
        <v>890</v>
      </c>
    </row>
    <row r="34" spans="1:8" ht="12" customHeight="1">
      <c r="A34" s="26" t="s">
        <v>38</v>
      </c>
      <c r="B34" s="30">
        <v>468</v>
      </c>
      <c r="C34" s="31">
        <v>146</v>
      </c>
      <c r="D34" s="31">
        <v>72</v>
      </c>
      <c r="E34" s="31">
        <v>250</v>
      </c>
      <c r="F34" s="32">
        <v>104</v>
      </c>
      <c r="G34" s="33">
        <v>73</v>
      </c>
      <c r="H34" s="33">
        <v>291</v>
      </c>
    </row>
    <row r="35" spans="1:8" ht="12" customHeight="1">
      <c r="A35" s="42" t="s">
        <v>39</v>
      </c>
      <c r="B35" s="43">
        <v>868</v>
      </c>
      <c r="C35" s="44">
        <v>231</v>
      </c>
      <c r="D35" s="44">
        <v>111</v>
      </c>
      <c r="E35" s="44">
        <v>526</v>
      </c>
      <c r="F35" s="45">
        <v>189</v>
      </c>
      <c r="G35" s="45">
        <v>173</v>
      </c>
      <c r="H35" s="45">
        <v>506</v>
      </c>
    </row>
    <row r="36" spans="1:8" s="40" customFormat="1" ht="12" customHeight="1">
      <c r="A36" s="46" t="s">
        <v>40</v>
      </c>
      <c r="B36" s="36">
        <f aca="true" t="shared" si="5" ref="B36:H36">SUM(B37:B38)</f>
        <v>1961</v>
      </c>
      <c r="C36" s="37">
        <f t="shared" si="5"/>
        <v>518</v>
      </c>
      <c r="D36" s="37">
        <f t="shared" si="5"/>
        <v>214</v>
      </c>
      <c r="E36" s="38">
        <f t="shared" si="5"/>
        <v>1229</v>
      </c>
      <c r="F36" s="38">
        <f t="shared" si="5"/>
        <v>346</v>
      </c>
      <c r="G36" s="39">
        <f t="shared" si="5"/>
        <v>446</v>
      </c>
      <c r="H36" s="39">
        <f t="shared" si="5"/>
        <v>1169</v>
      </c>
    </row>
    <row r="37" spans="1:8" ht="12" customHeight="1">
      <c r="A37" s="26" t="s">
        <v>41</v>
      </c>
      <c r="B37" s="30">
        <v>886</v>
      </c>
      <c r="C37" s="31">
        <v>273</v>
      </c>
      <c r="D37" s="31">
        <v>117</v>
      </c>
      <c r="E37" s="31">
        <v>496</v>
      </c>
      <c r="F37" s="32">
        <v>196</v>
      </c>
      <c r="G37" s="33">
        <v>166</v>
      </c>
      <c r="H37" s="33">
        <v>524</v>
      </c>
    </row>
    <row r="38" spans="1:8" ht="12" customHeight="1">
      <c r="A38" s="42" t="s">
        <v>42</v>
      </c>
      <c r="B38" s="43">
        <v>1075</v>
      </c>
      <c r="C38" s="44">
        <v>245</v>
      </c>
      <c r="D38" s="44">
        <v>97</v>
      </c>
      <c r="E38" s="44">
        <v>733</v>
      </c>
      <c r="F38" s="45">
        <v>150</v>
      </c>
      <c r="G38" s="45">
        <v>280</v>
      </c>
      <c r="H38" s="45">
        <v>645</v>
      </c>
    </row>
    <row r="39" spans="1:8" s="40" customFormat="1" ht="12" customHeight="1">
      <c r="A39" s="46" t="s">
        <v>43</v>
      </c>
      <c r="B39" s="36">
        <f aca="true" t="shared" si="6" ref="B39:H39">SUM(B40:B43)</f>
        <v>2793</v>
      </c>
      <c r="C39" s="37">
        <f t="shared" si="6"/>
        <v>554</v>
      </c>
      <c r="D39" s="37">
        <f t="shared" si="6"/>
        <v>360</v>
      </c>
      <c r="E39" s="38">
        <f t="shared" si="6"/>
        <v>1879</v>
      </c>
      <c r="F39" s="38">
        <f t="shared" si="6"/>
        <v>403</v>
      </c>
      <c r="G39" s="39">
        <f t="shared" si="6"/>
        <v>690</v>
      </c>
      <c r="H39" s="39">
        <f t="shared" si="6"/>
        <v>1700</v>
      </c>
    </row>
    <row r="40" spans="1:8" ht="12" customHeight="1">
      <c r="A40" s="26" t="s">
        <v>44</v>
      </c>
      <c r="B40" s="30">
        <v>582</v>
      </c>
      <c r="C40" s="31">
        <v>115</v>
      </c>
      <c r="D40" s="31">
        <v>64</v>
      </c>
      <c r="E40" s="31">
        <v>403</v>
      </c>
      <c r="F40" s="32">
        <v>63</v>
      </c>
      <c r="G40" s="33">
        <v>114</v>
      </c>
      <c r="H40" s="33">
        <v>405</v>
      </c>
    </row>
    <row r="41" spans="1:8" ht="12" customHeight="1">
      <c r="A41" s="26" t="s">
        <v>45</v>
      </c>
      <c r="B41" s="30">
        <v>682</v>
      </c>
      <c r="C41" s="31">
        <v>138</v>
      </c>
      <c r="D41" s="31">
        <v>87</v>
      </c>
      <c r="E41" s="31">
        <v>457</v>
      </c>
      <c r="F41" s="32">
        <v>90</v>
      </c>
      <c r="G41" s="33">
        <v>217</v>
      </c>
      <c r="H41" s="33">
        <v>375</v>
      </c>
    </row>
    <row r="42" spans="1:8" ht="12" customHeight="1">
      <c r="A42" s="26" t="s">
        <v>46</v>
      </c>
      <c r="B42" s="30">
        <v>1076</v>
      </c>
      <c r="C42" s="31">
        <v>229</v>
      </c>
      <c r="D42" s="31">
        <v>163</v>
      </c>
      <c r="E42" s="31">
        <v>684</v>
      </c>
      <c r="F42" s="32">
        <v>187</v>
      </c>
      <c r="G42" s="33">
        <v>263</v>
      </c>
      <c r="H42" s="33">
        <v>626</v>
      </c>
    </row>
    <row r="43" spans="1:8" ht="12" customHeight="1">
      <c r="A43" s="42" t="s">
        <v>47</v>
      </c>
      <c r="B43" s="43">
        <v>453</v>
      </c>
      <c r="C43" s="44">
        <v>72</v>
      </c>
      <c r="D43" s="44">
        <v>46</v>
      </c>
      <c r="E43" s="44">
        <v>335</v>
      </c>
      <c r="F43" s="45">
        <v>63</v>
      </c>
      <c r="G43" s="45">
        <v>96</v>
      </c>
      <c r="H43" s="45">
        <v>294</v>
      </c>
    </row>
    <row r="44" spans="1:8" s="40" customFormat="1" ht="12" customHeight="1">
      <c r="A44" s="46" t="s">
        <v>48</v>
      </c>
      <c r="B44" s="36">
        <f aca="true" t="shared" si="7" ref="B44:H44">B45</f>
        <v>194</v>
      </c>
      <c r="C44" s="37">
        <f t="shared" si="7"/>
        <v>59</v>
      </c>
      <c r="D44" s="37">
        <f t="shared" si="7"/>
        <v>6</v>
      </c>
      <c r="E44" s="37">
        <f t="shared" si="7"/>
        <v>129</v>
      </c>
      <c r="F44" s="38">
        <f t="shared" si="7"/>
        <v>21</v>
      </c>
      <c r="G44" s="39">
        <f t="shared" si="7"/>
        <v>50</v>
      </c>
      <c r="H44" s="39">
        <f t="shared" si="7"/>
        <v>123</v>
      </c>
    </row>
    <row r="45" spans="1:8" ht="12" customHeight="1">
      <c r="A45" s="42" t="s">
        <v>49</v>
      </c>
      <c r="B45" s="43">
        <v>194</v>
      </c>
      <c r="C45" s="44">
        <v>59</v>
      </c>
      <c r="D45" s="44">
        <v>6</v>
      </c>
      <c r="E45" s="44">
        <v>129</v>
      </c>
      <c r="F45" s="45">
        <v>21</v>
      </c>
      <c r="G45" s="45">
        <v>50</v>
      </c>
      <c r="H45" s="45">
        <v>123</v>
      </c>
    </row>
    <row r="46" spans="1:8" s="40" customFormat="1" ht="12" customHeight="1">
      <c r="A46" s="46" t="s">
        <v>50</v>
      </c>
      <c r="B46" s="47">
        <f aca="true" t="shared" si="8" ref="B46:H46">SUM(B47:B54)</f>
        <v>1335</v>
      </c>
      <c r="C46" s="38">
        <f t="shared" si="8"/>
        <v>286</v>
      </c>
      <c r="D46" s="38">
        <f t="shared" si="8"/>
        <v>128</v>
      </c>
      <c r="E46" s="38">
        <f t="shared" si="8"/>
        <v>921</v>
      </c>
      <c r="F46" s="38">
        <f t="shared" si="8"/>
        <v>219</v>
      </c>
      <c r="G46" s="39">
        <f t="shared" si="8"/>
        <v>262</v>
      </c>
      <c r="H46" s="39">
        <f t="shared" si="8"/>
        <v>854</v>
      </c>
    </row>
    <row r="47" spans="1:8" ht="12" customHeight="1">
      <c r="A47" s="26" t="s">
        <v>51</v>
      </c>
      <c r="B47" s="35">
        <v>23</v>
      </c>
      <c r="C47" s="32">
        <v>9</v>
      </c>
      <c r="D47" s="32">
        <v>0</v>
      </c>
      <c r="E47" s="32">
        <v>14</v>
      </c>
      <c r="F47" s="32">
        <v>3</v>
      </c>
      <c r="G47" s="33">
        <v>4</v>
      </c>
      <c r="H47" s="33">
        <v>16</v>
      </c>
    </row>
    <row r="48" spans="1:8" ht="12" customHeight="1">
      <c r="A48" s="26" t="s">
        <v>52</v>
      </c>
      <c r="B48" s="35">
        <v>313</v>
      </c>
      <c r="C48" s="32">
        <v>45</v>
      </c>
      <c r="D48" s="32">
        <v>13</v>
      </c>
      <c r="E48" s="32">
        <v>255</v>
      </c>
      <c r="F48" s="32">
        <v>27</v>
      </c>
      <c r="G48" s="33">
        <v>96</v>
      </c>
      <c r="H48" s="33">
        <v>190</v>
      </c>
    </row>
    <row r="49" spans="1:8" ht="12" customHeight="1">
      <c r="A49" s="26" t="s">
        <v>53</v>
      </c>
      <c r="B49" s="35">
        <v>131</v>
      </c>
      <c r="C49" s="32">
        <v>25</v>
      </c>
      <c r="D49" s="32">
        <v>6</v>
      </c>
      <c r="E49" s="32">
        <v>100</v>
      </c>
      <c r="F49" s="32">
        <v>6</v>
      </c>
      <c r="G49" s="33">
        <v>19</v>
      </c>
      <c r="H49" s="33">
        <v>106</v>
      </c>
    </row>
    <row r="50" spans="1:8" ht="12" customHeight="1">
      <c r="A50" s="26" t="s">
        <v>54</v>
      </c>
      <c r="B50" s="35">
        <v>395</v>
      </c>
      <c r="C50" s="32">
        <v>94</v>
      </c>
      <c r="D50" s="32">
        <v>62</v>
      </c>
      <c r="E50" s="32">
        <v>239</v>
      </c>
      <c r="F50" s="32">
        <v>88</v>
      </c>
      <c r="G50" s="33">
        <v>49</v>
      </c>
      <c r="H50" s="33">
        <v>258</v>
      </c>
    </row>
    <row r="51" spans="1:8" ht="12" customHeight="1">
      <c r="A51" s="26" t="s">
        <v>55</v>
      </c>
      <c r="B51" s="35">
        <v>261</v>
      </c>
      <c r="C51" s="32">
        <v>38</v>
      </c>
      <c r="D51" s="32">
        <v>17</v>
      </c>
      <c r="E51" s="32">
        <v>206</v>
      </c>
      <c r="F51" s="32">
        <v>20</v>
      </c>
      <c r="G51" s="33">
        <v>37</v>
      </c>
      <c r="H51" s="33">
        <v>204</v>
      </c>
    </row>
    <row r="52" spans="1:8" ht="12" customHeight="1">
      <c r="A52" s="26" t="s">
        <v>56</v>
      </c>
      <c r="B52" s="35">
        <v>36</v>
      </c>
      <c r="C52" s="32">
        <v>14</v>
      </c>
      <c r="D52" s="32">
        <v>7</v>
      </c>
      <c r="E52" s="32">
        <v>15</v>
      </c>
      <c r="F52" s="32">
        <v>11</v>
      </c>
      <c r="G52" s="33">
        <v>8</v>
      </c>
      <c r="H52" s="33">
        <v>17</v>
      </c>
    </row>
    <row r="53" spans="1:8" ht="12" customHeight="1">
      <c r="A53" s="26" t="s">
        <v>57</v>
      </c>
      <c r="B53" s="35">
        <v>59</v>
      </c>
      <c r="C53" s="32">
        <v>12</v>
      </c>
      <c r="D53" s="32">
        <v>6</v>
      </c>
      <c r="E53" s="32">
        <v>41</v>
      </c>
      <c r="F53" s="32">
        <v>12</v>
      </c>
      <c r="G53" s="33">
        <v>24</v>
      </c>
      <c r="H53" s="33">
        <v>23</v>
      </c>
    </row>
    <row r="54" spans="1:8" ht="12" customHeight="1">
      <c r="A54" s="42" t="s">
        <v>58</v>
      </c>
      <c r="B54" s="48">
        <v>117</v>
      </c>
      <c r="C54" s="45">
        <v>49</v>
      </c>
      <c r="D54" s="45">
        <v>17</v>
      </c>
      <c r="E54" s="45">
        <v>51</v>
      </c>
      <c r="F54" s="45">
        <v>52</v>
      </c>
      <c r="G54" s="45">
        <v>25</v>
      </c>
      <c r="H54" s="45">
        <v>40</v>
      </c>
    </row>
    <row r="55" spans="1:8" s="40" customFormat="1" ht="12" customHeight="1">
      <c r="A55" s="46" t="s">
        <v>59</v>
      </c>
      <c r="B55" s="47">
        <f aca="true" t="shared" si="9" ref="B55:H55">SUM(B56:B63)</f>
        <v>5333</v>
      </c>
      <c r="C55" s="38">
        <f t="shared" si="9"/>
        <v>1645</v>
      </c>
      <c r="D55" s="38">
        <f t="shared" si="9"/>
        <v>644</v>
      </c>
      <c r="E55" s="38">
        <f t="shared" si="9"/>
        <v>3044</v>
      </c>
      <c r="F55" s="38">
        <f t="shared" si="9"/>
        <v>1098</v>
      </c>
      <c r="G55" s="39">
        <f t="shared" si="9"/>
        <v>1080</v>
      </c>
      <c r="H55" s="39">
        <f t="shared" si="9"/>
        <v>3155</v>
      </c>
    </row>
    <row r="56" spans="1:8" ht="12" customHeight="1">
      <c r="A56" s="26" t="s">
        <v>60</v>
      </c>
      <c r="B56" s="35">
        <v>1019</v>
      </c>
      <c r="C56" s="32">
        <v>258</v>
      </c>
      <c r="D56" s="32">
        <v>144</v>
      </c>
      <c r="E56" s="32">
        <v>617</v>
      </c>
      <c r="F56" s="32">
        <v>232</v>
      </c>
      <c r="G56" s="33">
        <v>184</v>
      </c>
      <c r="H56" s="33">
        <v>603</v>
      </c>
    </row>
    <row r="57" spans="1:8" ht="12" customHeight="1">
      <c r="A57" s="26" t="s">
        <v>61</v>
      </c>
      <c r="B57" s="35">
        <v>867</v>
      </c>
      <c r="C57" s="32">
        <v>233</v>
      </c>
      <c r="D57" s="32">
        <v>73</v>
      </c>
      <c r="E57" s="32">
        <v>561</v>
      </c>
      <c r="F57" s="32">
        <v>150</v>
      </c>
      <c r="G57" s="33">
        <v>147</v>
      </c>
      <c r="H57" s="33">
        <v>570</v>
      </c>
    </row>
    <row r="58" spans="1:8" ht="12" customHeight="1">
      <c r="A58" s="26" t="s">
        <v>62</v>
      </c>
      <c r="B58" s="35">
        <v>328</v>
      </c>
      <c r="C58" s="32">
        <v>123</v>
      </c>
      <c r="D58" s="31">
        <v>51</v>
      </c>
      <c r="E58" s="32">
        <v>154</v>
      </c>
      <c r="F58" s="32">
        <v>66</v>
      </c>
      <c r="G58" s="33">
        <v>63</v>
      </c>
      <c r="H58" s="33">
        <v>199</v>
      </c>
    </row>
    <row r="59" spans="1:8" ht="12" customHeight="1">
      <c r="A59" s="26" t="s">
        <v>63</v>
      </c>
      <c r="B59" s="35">
        <v>1014</v>
      </c>
      <c r="C59" s="32">
        <v>356</v>
      </c>
      <c r="D59" s="32">
        <v>131</v>
      </c>
      <c r="E59" s="32">
        <v>527</v>
      </c>
      <c r="F59" s="32">
        <v>191</v>
      </c>
      <c r="G59" s="33">
        <v>218</v>
      </c>
      <c r="H59" s="33">
        <v>605</v>
      </c>
    </row>
    <row r="60" spans="1:8" ht="12" customHeight="1">
      <c r="A60" s="26" t="s">
        <v>64</v>
      </c>
      <c r="B60" s="35">
        <v>540</v>
      </c>
      <c r="C60" s="32">
        <v>183</v>
      </c>
      <c r="D60" s="32">
        <v>85</v>
      </c>
      <c r="E60" s="32">
        <v>272</v>
      </c>
      <c r="F60" s="32">
        <v>118</v>
      </c>
      <c r="G60" s="33">
        <v>117</v>
      </c>
      <c r="H60" s="33">
        <v>305</v>
      </c>
    </row>
    <row r="61" spans="1:8" ht="12" customHeight="1">
      <c r="A61" s="26" t="s">
        <v>65</v>
      </c>
      <c r="B61" s="35">
        <v>860</v>
      </c>
      <c r="C61" s="32">
        <v>338</v>
      </c>
      <c r="D61" s="32">
        <v>102</v>
      </c>
      <c r="E61" s="32">
        <v>420</v>
      </c>
      <c r="F61" s="32">
        <v>232</v>
      </c>
      <c r="G61" s="33">
        <v>161</v>
      </c>
      <c r="H61" s="33">
        <v>467</v>
      </c>
    </row>
    <row r="62" spans="1:8" ht="12" customHeight="1">
      <c r="A62" s="26" t="s">
        <v>66</v>
      </c>
      <c r="B62" s="35">
        <v>324</v>
      </c>
      <c r="C62" s="32">
        <v>68</v>
      </c>
      <c r="D62" s="32">
        <v>30</v>
      </c>
      <c r="E62" s="32">
        <v>226</v>
      </c>
      <c r="F62" s="32">
        <v>52</v>
      </c>
      <c r="G62" s="33">
        <v>77</v>
      </c>
      <c r="H62" s="33">
        <v>195</v>
      </c>
    </row>
    <row r="63" spans="1:8" ht="12" customHeight="1">
      <c r="A63" s="42" t="s">
        <v>67</v>
      </c>
      <c r="B63" s="48">
        <v>381</v>
      </c>
      <c r="C63" s="45">
        <v>86</v>
      </c>
      <c r="D63" s="45">
        <v>28</v>
      </c>
      <c r="E63" s="45">
        <v>267</v>
      </c>
      <c r="F63" s="45">
        <v>57</v>
      </c>
      <c r="G63" s="45">
        <v>113</v>
      </c>
      <c r="H63" s="45">
        <v>211</v>
      </c>
    </row>
    <row r="64" spans="1:8" s="40" customFormat="1" ht="12" customHeight="1">
      <c r="A64" s="46" t="s">
        <v>68</v>
      </c>
      <c r="B64" s="47">
        <f aca="true" t="shared" si="10" ref="B64:H64">SUM(B65:B67)</f>
        <v>1603</v>
      </c>
      <c r="C64" s="38">
        <f t="shared" si="10"/>
        <v>469</v>
      </c>
      <c r="D64" s="38">
        <f t="shared" si="10"/>
        <v>394</v>
      </c>
      <c r="E64" s="38">
        <f t="shared" si="10"/>
        <v>740</v>
      </c>
      <c r="F64" s="38">
        <f t="shared" si="10"/>
        <v>594</v>
      </c>
      <c r="G64" s="39">
        <f t="shared" si="10"/>
        <v>365</v>
      </c>
      <c r="H64" s="39">
        <f t="shared" si="10"/>
        <v>644</v>
      </c>
    </row>
    <row r="65" spans="1:8" ht="12" customHeight="1">
      <c r="A65" s="26" t="s">
        <v>69</v>
      </c>
      <c r="B65" s="35">
        <v>544</v>
      </c>
      <c r="C65" s="32">
        <v>187</v>
      </c>
      <c r="D65" s="32">
        <v>114</v>
      </c>
      <c r="E65" s="32">
        <v>243</v>
      </c>
      <c r="F65" s="32">
        <v>216</v>
      </c>
      <c r="G65" s="33">
        <v>126</v>
      </c>
      <c r="H65" s="33">
        <v>202</v>
      </c>
    </row>
    <row r="66" spans="1:8" ht="12" customHeight="1">
      <c r="A66" s="26" t="s">
        <v>70</v>
      </c>
      <c r="B66" s="35">
        <v>625</v>
      </c>
      <c r="C66" s="32">
        <v>155</v>
      </c>
      <c r="D66" s="32">
        <v>174</v>
      </c>
      <c r="E66" s="32">
        <v>296</v>
      </c>
      <c r="F66" s="32">
        <v>240</v>
      </c>
      <c r="G66" s="33">
        <v>148</v>
      </c>
      <c r="H66" s="33">
        <v>237</v>
      </c>
    </row>
    <row r="67" spans="1:8" ht="12" customHeight="1">
      <c r="A67" s="42" t="s">
        <v>71</v>
      </c>
      <c r="B67" s="48">
        <v>434</v>
      </c>
      <c r="C67" s="45">
        <v>127</v>
      </c>
      <c r="D67" s="45">
        <v>106</v>
      </c>
      <c r="E67" s="45">
        <v>201</v>
      </c>
      <c r="F67" s="45">
        <v>138</v>
      </c>
      <c r="G67" s="45">
        <v>91</v>
      </c>
      <c r="H67" s="45">
        <v>205</v>
      </c>
    </row>
    <row r="68" spans="1:8" s="40" customFormat="1" ht="12" customHeight="1">
      <c r="A68" s="46" t="s">
        <v>72</v>
      </c>
      <c r="B68" s="47">
        <f aca="true" t="shared" si="11" ref="B68:H68">SUM(B69:B70)</f>
        <v>2871</v>
      </c>
      <c r="C68" s="38">
        <f t="shared" si="11"/>
        <v>561</v>
      </c>
      <c r="D68" s="37">
        <f t="shared" si="11"/>
        <v>507</v>
      </c>
      <c r="E68" s="38">
        <f t="shared" si="11"/>
        <v>1803</v>
      </c>
      <c r="F68" s="38">
        <f t="shared" si="11"/>
        <v>678</v>
      </c>
      <c r="G68" s="39">
        <f t="shared" si="11"/>
        <v>583</v>
      </c>
      <c r="H68" s="39">
        <f t="shared" si="11"/>
        <v>1610</v>
      </c>
    </row>
    <row r="69" spans="1:8" ht="12" customHeight="1">
      <c r="A69" s="26" t="s">
        <v>73</v>
      </c>
      <c r="B69" s="35">
        <v>1267</v>
      </c>
      <c r="C69" s="32">
        <v>259</v>
      </c>
      <c r="D69" s="32">
        <v>224</v>
      </c>
      <c r="E69" s="32">
        <v>784</v>
      </c>
      <c r="F69" s="32">
        <v>336</v>
      </c>
      <c r="G69" s="33">
        <v>274</v>
      </c>
      <c r="H69" s="33">
        <v>657</v>
      </c>
    </row>
    <row r="70" spans="1:8" ht="12" customHeight="1">
      <c r="A70" s="42" t="s">
        <v>74</v>
      </c>
      <c r="B70" s="48">
        <v>1604</v>
      </c>
      <c r="C70" s="45">
        <v>302</v>
      </c>
      <c r="D70" s="45">
        <v>283</v>
      </c>
      <c r="E70" s="45">
        <v>1019</v>
      </c>
      <c r="F70" s="45">
        <v>342</v>
      </c>
      <c r="G70" s="45">
        <v>309</v>
      </c>
      <c r="H70" s="45">
        <v>953</v>
      </c>
    </row>
    <row r="71" spans="1:8" s="40" customFormat="1" ht="12" customHeight="1">
      <c r="A71" s="46" t="s">
        <v>75</v>
      </c>
      <c r="B71" s="47">
        <f aca="true" t="shared" si="12" ref="B71:H71">SUM(B72:B76)</f>
        <v>1333</v>
      </c>
      <c r="C71" s="38">
        <f t="shared" si="12"/>
        <v>242</v>
      </c>
      <c r="D71" s="38">
        <f t="shared" si="12"/>
        <v>235</v>
      </c>
      <c r="E71" s="38">
        <f t="shared" si="12"/>
        <v>856</v>
      </c>
      <c r="F71" s="38">
        <f t="shared" si="12"/>
        <v>329</v>
      </c>
      <c r="G71" s="39">
        <f t="shared" si="12"/>
        <v>360</v>
      </c>
      <c r="H71" s="39">
        <f t="shared" si="12"/>
        <v>644</v>
      </c>
    </row>
    <row r="72" spans="1:8" ht="12" customHeight="1">
      <c r="A72" s="26" t="s">
        <v>76</v>
      </c>
      <c r="B72" s="35">
        <v>142</v>
      </c>
      <c r="C72" s="32">
        <v>22</v>
      </c>
      <c r="D72" s="32">
        <v>10</v>
      </c>
      <c r="E72" s="32">
        <v>110</v>
      </c>
      <c r="F72" s="32">
        <v>16</v>
      </c>
      <c r="G72" s="33">
        <v>49</v>
      </c>
      <c r="H72" s="33">
        <v>77</v>
      </c>
    </row>
    <row r="73" spans="1:8" ht="12" customHeight="1">
      <c r="A73" s="26" t="s">
        <v>77</v>
      </c>
      <c r="B73" s="35">
        <v>111</v>
      </c>
      <c r="C73" s="32">
        <v>27</v>
      </c>
      <c r="D73" s="31">
        <v>21</v>
      </c>
      <c r="E73" s="32">
        <v>63</v>
      </c>
      <c r="F73" s="32">
        <v>30</v>
      </c>
      <c r="G73" s="33">
        <v>29</v>
      </c>
      <c r="H73" s="33">
        <v>52</v>
      </c>
    </row>
    <row r="74" spans="1:8" ht="12" customHeight="1">
      <c r="A74" s="26" t="s">
        <v>78</v>
      </c>
      <c r="B74" s="35">
        <v>118</v>
      </c>
      <c r="C74" s="32">
        <v>23</v>
      </c>
      <c r="D74" s="32">
        <v>21</v>
      </c>
      <c r="E74" s="32">
        <v>74</v>
      </c>
      <c r="F74" s="32">
        <v>24</v>
      </c>
      <c r="G74" s="33">
        <v>12</v>
      </c>
      <c r="H74" s="33">
        <v>82</v>
      </c>
    </row>
    <row r="75" spans="1:8" ht="12" customHeight="1">
      <c r="A75" s="26" t="s">
        <v>79</v>
      </c>
      <c r="B75" s="35">
        <v>346</v>
      </c>
      <c r="C75" s="32">
        <v>64</v>
      </c>
      <c r="D75" s="32">
        <v>80</v>
      </c>
      <c r="E75" s="32">
        <v>202</v>
      </c>
      <c r="F75" s="32">
        <v>122</v>
      </c>
      <c r="G75" s="33">
        <v>122</v>
      </c>
      <c r="H75" s="33">
        <v>102</v>
      </c>
    </row>
    <row r="76" spans="1:8" ht="12" customHeight="1">
      <c r="A76" s="42" t="s">
        <v>80</v>
      </c>
      <c r="B76" s="48">
        <v>616</v>
      </c>
      <c r="C76" s="45">
        <v>106</v>
      </c>
      <c r="D76" s="45">
        <v>103</v>
      </c>
      <c r="E76" s="45">
        <v>407</v>
      </c>
      <c r="F76" s="45">
        <v>137</v>
      </c>
      <c r="G76" s="45">
        <v>148</v>
      </c>
      <c r="H76" s="45">
        <v>331</v>
      </c>
    </row>
    <row r="77" spans="1:8" s="40" customFormat="1" ht="12" customHeight="1">
      <c r="A77" s="46" t="s">
        <v>81</v>
      </c>
      <c r="B77" s="47">
        <f aca="true" t="shared" si="13" ref="B77:H77">SUM(B78:B81)</f>
        <v>2163</v>
      </c>
      <c r="C77" s="38">
        <f t="shared" si="13"/>
        <v>487</v>
      </c>
      <c r="D77" s="37">
        <f t="shared" si="13"/>
        <v>161</v>
      </c>
      <c r="E77" s="38">
        <f t="shared" si="13"/>
        <v>1515</v>
      </c>
      <c r="F77" s="38">
        <f t="shared" si="13"/>
        <v>247</v>
      </c>
      <c r="G77" s="39">
        <f t="shared" si="13"/>
        <v>322</v>
      </c>
      <c r="H77" s="39">
        <f t="shared" si="13"/>
        <v>1594</v>
      </c>
    </row>
    <row r="78" spans="1:8" ht="12" customHeight="1">
      <c r="A78" s="26" t="s">
        <v>82</v>
      </c>
      <c r="B78" s="35">
        <v>665</v>
      </c>
      <c r="C78" s="32">
        <v>148</v>
      </c>
      <c r="D78" s="32">
        <v>53</v>
      </c>
      <c r="E78" s="32">
        <v>464</v>
      </c>
      <c r="F78" s="32">
        <v>57</v>
      </c>
      <c r="G78" s="33">
        <v>111</v>
      </c>
      <c r="H78" s="33">
        <v>497</v>
      </c>
    </row>
    <row r="79" spans="1:8" ht="12" customHeight="1">
      <c r="A79" s="26" t="s">
        <v>83</v>
      </c>
      <c r="B79" s="35">
        <v>460</v>
      </c>
      <c r="C79" s="32">
        <v>103</v>
      </c>
      <c r="D79" s="32">
        <v>23</v>
      </c>
      <c r="E79" s="32">
        <v>334</v>
      </c>
      <c r="F79" s="32">
        <v>47</v>
      </c>
      <c r="G79" s="33">
        <v>67</v>
      </c>
      <c r="H79" s="33">
        <v>346</v>
      </c>
    </row>
    <row r="80" spans="1:8" ht="12" customHeight="1">
      <c r="A80" s="26" t="s">
        <v>84</v>
      </c>
      <c r="B80" s="35">
        <v>656</v>
      </c>
      <c r="C80" s="32">
        <v>141</v>
      </c>
      <c r="D80" s="32">
        <v>56</v>
      </c>
      <c r="E80" s="32">
        <v>459</v>
      </c>
      <c r="F80" s="32">
        <v>97</v>
      </c>
      <c r="G80" s="33">
        <v>88</v>
      </c>
      <c r="H80" s="33">
        <v>471</v>
      </c>
    </row>
    <row r="81" spans="1:8" ht="12" customHeight="1">
      <c r="A81" s="42" t="s">
        <v>85</v>
      </c>
      <c r="B81" s="48">
        <v>382</v>
      </c>
      <c r="C81" s="45">
        <v>95</v>
      </c>
      <c r="D81" s="45">
        <v>29</v>
      </c>
      <c r="E81" s="45">
        <v>258</v>
      </c>
      <c r="F81" s="45">
        <v>46</v>
      </c>
      <c r="G81" s="45">
        <v>56</v>
      </c>
      <c r="H81" s="45">
        <v>280</v>
      </c>
    </row>
    <row r="82" spans="1:8" s="40" customFormat="1" ht="12" customHeight="1">
      <c r="A82" s="46" t="s">
        <v>86</v>
      </c>
      <c r="B82" s="47">
        <f aca="true" t="shared" si="14" ref="B82:H82">SUM(B83:B84)</f>
        <v>2055</v>
      </c>
      <c r="C82" s="38">
        <f t="shared" si="14"/>
        <v>501</v>
      </c>
      <c r="D82" s="38">
        <f t="shared" si="14"/>
        <v>254</v>
      </c>
      <c r="E82" s="38">
        <f t="shared" si="14"/>
        <v>1300</v>
      </c>
      <c r="F82" s="38">
        <f t="shared" si="14"/>
        <v>293</v>
      </c>
      <c r="G82" s="39">
        <f t="shared" si="14"/>
        <v>357</v>
      </c>
      <c r="H82" s="39">
        <f t="shared" si="14"/>
        <v>1405</v>
      </c>
    </row>
    <row r="83" spans="1:8" ht="12" customHeight="1">
      <c r="A83" s="26" t="s">
        <v>87</v>
      </c>
      <c r="B83" s="35">
        <v>701</v>
      </c>
      <c r="C83" s="32">
        <v>151</v>
      </c>
      <c r="D83" s="32">
        <v>48</v>
      </c>
      <c r="E83" s="32">
        <v>502</v>
      </c>
      <c r="F83" s="32">
        <v>57</v>
      </c>
      <c r="G83" s="33">
        <v>117</v>
      </c>
      <c r="H83" s="33">
        <v>527</v>
      </c>
    </row>
    <row r="84" spans="1:8" ht="12" customHeight="1">
      <c r="A84" s="49" t="s">
        <v>88</v>
      </c>
      <c r="B84" s="50">
        <v>1354</v>
      </c>
      <c r="C84" s="51">
        <v>350</v>
      </c>
      <c r="D84" s="52">
        <v>206</v>
      </c>
      <c r="E84" s="51">
        <v>798</v>
      </c>
      <c r="F84" s="51">
        <v>236</v>
      </c>
      <c r="G84" s="51">
        <v>240</v>
      </c>
      <c r="H84" s="51">
        <v>878</v>
      </c>
    </row>
    <row r="85" spans="1:6" ht="12" customHeight="1">
      <c r="A85" s="7" t="s">
        <v>89</v>
      </c>
      <c r="C85" s="7"/>
      <c r="D85" s="7"/>
      <c r="E85" s="7"/>
      <c r="F85" s="7"/>
    </row>
    <row r="86" spans="1:6" ht="12" customHeight="1">
      <c r="A86" s="7"/>
      <c r="C86" s="7"/>
      <c r="D86" s="7"/>
      <c r="E86" s="7"/>
      <c r="F86" s="7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53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mergeCells count="5">
    <mergeCell ref="H4:H5"/>
    <mergeCell ref="A3:A5"/>
    <mergeCell ref="C4:C5"/>
    <mergeCell ref="F4:F5"/>
    <mergeCell ref="G4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2001-03-09T09:01:26Z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