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62" sheetId="1" r:id="rId1"/>
  </sheets>
  <definedNames>
    <definedName name="_xlnm.Print_Area" localSheetId="0">'162'!$A$1:$M$79</definedName>
  </definedNames>
  <calcPr fullCalcOnLoad="1"/>
</workbook>
</file>

<file path=xl/sharedStrings.xml><?xml version="1.0" encoding="utf-8"?>
<sst xmlns="http://schemas.openxmlformats.org/spreadsheetml/2006/main" count="96" uniqueCount="83">
  <si>
    <t>162．中小企業金融公庫貸付状況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</si>
  <si>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</si>
  <si>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</si>
  <si>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</si>
  <si>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</si>
  <si>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</si>
  <si>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</si>
  <si>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</si>
  <si>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</si>
  <si>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</si>
  <si>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</si>
  <si>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１０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</si>
  <si>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</si>
  <si>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</si>
  <si>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</si>
  <si>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</si>
  <si>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窯業･土石製品</t>
  </si>
  <si>
    <t>平成７年度</t>
  </si>
  <si>
    <t>８</t>
  </si>
  <si>
    <t>９</t>
  </si>
  <si>
    <t>１１</t>
  </si>
  <si>
    <t xml:space="preserve">  パルプ･紙・紙加工品</t>
  </si>
  <si>
    <t>　化学工業</t>
  </si>
  <si>
    <t>　石油精製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</si>
  <si>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</si>
  <si>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</si>
  <si>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</si>
  <si>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</si>
  <si>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</si>
  <si>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</si>
  <si>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</si>
  <si>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</si>
  <si>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自動車整備業</t>
  </si>
  <si>
    <t>　自動車修理業</t>
  </si>
  <si>
    <t>　その他の製造業</t>
  </si>
  <si>
    <t>鉱　業</t>
  </si>
  <si>
    <t>　金属鉱業</t>
  </si>
  <si>
    <t>　石炭鉱業</t>
  </si>
  <si>
    <t>　その他の鉱業</t>
  </si>
  <si>
    <t>土石採取業</t>
  </si>
  <si>
    <t>建設業</t>
  </si>
  <si>
    <t>　建設業</t>
  </si>
  <si>
    <t>　測量業等</t>
  </si>
  <si>
    <t>物品販売業</t>
  </si>
  <si>
    <t>　卸売業</t>
  </si>
  <si>
    <t>　小売業</t>
  </si>
  <si>
    <t>　飲食店</t>
  </si>
  <si>
    <t>不動産業</t>
  </si>
  <si>
    <t>　建売業・土地売買業</t>
  </si>
  <si>
    <t>　不動産代理業・仲介業</t>
  </si>
  <si>
    <t>　不動産賃貸業</t>
  </si>
  <si>
    <t>　不動産管理業</t>
  </si>
  <si>
    <t>　その他の不動産業</t>
  </si>
  <si>
    <t>運送業</t>
  </si>
  <si>
    <t>　鉄道業</t>
  </si>
  <si>
    <t>　道路運送業</t>
  </si>
  <si>
    <t>　水運業</t>
  </si>
  <si>
    <t>　その他の運送業</t>
  </si>
  <si>
    <t>通運事業</t>
  </si>
  <si>
    <t>倉庫業</t>
  </si>
  <si>
    <t>　倉庫業</t>
  </si>
  <si>
    <t>　ガレージ業等</t>
  </si>
  <si>
    <t>ガス供給業</t>
  </si>
  <si>
    <t>熱供給業</t>
  </si>
  <si>
    <t>印刷業</t>
  </si>
  <si>
    <t>出版業</t>
  </si>
  <si>
    <t>サービス業</t>
  </si>
  <si>
    <t>　 運輸・通信附帯サービス</t>
  </si>
  <si>
    <t>　物品賃貸</t>
  </si>
  <si>
    <t>　旅館</t>
  </si>
  <si>
    <t>　洗濯・理容・浴場</t>
  </si>
  <si>
    <t>　その他の個人サービス</t>
  </si>
  <si>
    <t>　映画・娯楽</t>
  </si>
  <si>
    <t>　 情報サービス・調査・広告</t>
  </si>
  <si>
    <t>　その他の事業サービス</t>
  </si>
  <si>
    <t>　専門サービス</t>
  </si>
  <si>
    <t>　廃棄物処理</t>
  </si>
  <si>
    <t>　その他のサービス</t>
  </si>
  <si>
    <t>損害保険代理業</t>
  </si>
  <si>
    <t>その他</t>
  </si>
  <si>
    <t>　資料：中小企業金融公庫大分支店</t>
  </si>
  <si>
    <t>　　注１）産業の分類は中小企業金融公庫の分類による。</t>
  </si>
  <si>
    <t>　　注２）設備、運転併用分は設備件数に含む。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</si>
</sst>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0" fillId="0" borderId="4" xfId="0" applyNumberFormat="1" applyFont="1" applyBorder="1" applyAlignment="1" applyProtection="1" quotePrefix="1">
      <alignment horizontal="center"/>
      <protection locked="0"/>
    </xf>
    <xf numFmtId="41" fontId="9" fillId="0" borderId="4" xfId="0" applyNumberFormat="1" applyFont="1" applyBorder="1" applyAlignment="1" applyProtection="1">
      <alignment horizontal="center"/>
      <protection/>
    </xf>
    <xf numFmtId="41" fontId="9" fillId="0" borderId="0" xfId="0" applyNumberFormat="1" applyFont="1" applyBorder="1" applyAlignment="1">
      <alignment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41" fontId="0" fillId="0" borderId="4" xfId="0" applyNumberFormat="1" applyFont="1" applyBorder="1" applyAlignment="1">
      <alignment/>
    </xf>
    <xf numFmtId="41" fontId="12" fillId="0" borderId="4" xfId="0" applyNumberFormat="1" applyFont="1" applyBorder="1" applyAlignment="1" applyProtection="1">
      <alignment horizontal="left"/>
      <protection/>
    </xf>
    <xf numFmtId="41" fontId="9" fillId="0" borderId="4" xfId="0" applyNumberFormat="1" applyFont="1" applyBorder="1" applyAlignment="1" applyProtection="1">
      <alignment horizontal="left"/>
      <protection/>
    </xf>
    <xf numFmtId="41" fontId="13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 horizontal="left" shrinkToFit="1"/>
      <protection/>
    </xf>
    <xf numFmtId="41" fontId="9" fillId="0" borderId="4" xfId="0" applyNumberFormat="1" applyFont="1" applyBorder="1" applyAlignment="1">
      <alignment/>
    </xf>
    <xf numFmtId="41" fontId="13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 horizontal="left"/>
      <protection/>
    </xf>
    <xf numFmtId="41" fontId="9" fillId="0" borderId="5" xfId="0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41" fontId="14" fillId="0" borderId="0" xfId="17" applyNumberFormat="1" applyFont="1" applyAlignment="1">
      <alignment/>
    </xf>
    <xf numFmtId="41" fontId="15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15" fillId="0" borderId="0" xfId="0" applyNumberFormat="1" applyFont="1" applyAlignment="1">
      <alignment shrinkToFit="1"/>
    </xf>
    <xf numFmtId="41" fontId="9" fillId="0" borderId="0" xfId="0" applyNumberFormat="1" applyFont="1" applyAlignment="1">
      <alignment shrinkToFit="1"/>
    </xf>
    <xf numFmtId="41" fontId="16" fillId="0" borderId="0" xfId="0" applyNumberFormat="1" applyFont="1" applyBorder="1" applyAlignment="1" applyProtection="1">
      <alignment/>
      <protection locked="0"/>
    </xf>
    <xf numFmtId="41" fontId="12" fillId="0" borderId="2" xfId="0" applyNumberFormat="1" applyFont="1" applyBorder="1" applyAlignment="1">
      <alignment/>
    </xf>
    <xf numFmtId="41" fontId="12" fillId="0" borderId="3" xfId="0" applyNumberFormat="1" applyFont="1" applyBorder="1" applyAlignment="1">
      <alignment/>
    </xf>
    <xf numFmtId="41" fontId="11" fillId="0" borderId="3" xfId="0" applyNumberFormat="1" applyFont="1" applyBorder="1" applyAlignment="1" applyProtection="1">
      <alignment/>
      <protection locked="0"/>
    </xf>
    <xf numFmtId="41" fontId="9" fillId="0" borderId="6" xfId="0" applyNumberFormat="1" applyFont="1" applyBorder="1" applyAlignment="1">
      <alignment/>
    </xf>
    <xf numFmtId="41" fontId="9" fillId="0" borderId="6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2" sqref="A2"/>
    </sheetView>
  </sheetViews>
  <sheetFormatPr defaultColWidth="10.59765625" defaultRowHeight="14.25"/>
  <cols>
    <col min="1" max="1" width="20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3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0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1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2</v>
      </c>
      <c r="M2" s="7"/>
    </row>
    <row r="3" spans="1:14" s="15" customFormat="1" ht="15" customHeight="1" thickTop="1">
      <c r="A3" s="11"/>
      <c r="B3" s="12" t="s">
        <v>3</v>
      </c>
      <c r="C3" s="13"/>
      <c r="D3" s="14"/>
      <c r="E3" s="13"/>
      <c r="F3" s="14"/>
      <c r="G3" s="13"/>
      <c r="H3" s="12" t="s">
        <v>4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5</v>
      </c>
      <c r="B4" s="17" t="s">
        <v>6</v>
      </c>
      <c r="C4" s="13"/>
      <c r="D4" s="17" t="s">
        <v>7</v>
      </c>
      <c r="E4" s="13"/>
      <c r="F4" s="17" t="s">
        <v>8</v>
      </c>
      <c r="G4" s="13"/>
      <c r="H4" s="17" t="s">
        <v>6</v>
      </c>
      <c r="I4" s="13"/>
      <c r="J4" s="17" t="s">
        <v>7</v>
      </c>
      <c r="K4" s="13"/>
      <c r="L4" s="17" t="s">
        <v>8</v>
      </c>
      <c r="M4" s="13"/>
      <c r="N4" s="11"/>
    </row>
    <row r="5" spans="1:14" s="15" customFormat="1" ht="15" customHeight="1">
      <c r="A5" s="18"/>
      <c r="B5" s="19" t="s">
        <v>9</v>
      </c>
      <c r="C5" s="19" t="s">
        <v>10</v>
      </c>
      <c r="D5" s="19" t="s">
        <v>9</v>
      </c>
      <c r="E5" s="19" t="s">
        <v>10</v>
      </c>
      <c r="F5" s="19" t="s">
        <v>9</v>
      </c>
      <c r="G5" s="19" t="s">
        <v>10</v>
      </c>
      <c r="H5" s="19" t="s">
        <v>9</v>
      </c>
      <c r="I5" s="19" t="s">
        <v>10</v>
      </c>
      <c r="J5" s="19" t="s">
        <v>9</v>
      </c>
      <c r="K5" s="19" t="s">
        <v>10</v>
      </c>
      <c r="L5" s="19" t="s">
        <v>9</v>
      </c>
      <c r="M5" s="19" t="s">
        <v>10</v>
      </c>
      <c r="N5" s="11"/>
    </row>
    <row r="6" spans="1:13" ht="15" customHeight="1">
      <c r="A6" s="20" t="s">
        <v>17</v>
      </c>
      <c r="B6" s="21">
        <v>330</v>
      </c>
      <c r="C6" s="22">
        <v>15467</v>
      </c>
      <c r="D6" s="22">
        <v>123</v>
      </c>
      <c r="E6" s="22">
        <v>6336</v>
      </c>
      <c r="F6" s="22">
        <v>207</v>
      </c>
      <c r="G6" s="22">
        <v>9131</v>
      </c>
      <c r="H6" s="22">
        <v>1964</v>
      </c>
      <c r="I6" s="23">
        <v>57794</v>
      </c>
      <c r="J6" s="22">
        <v>1051</v>
      </c>
      <c r="K6" s="22">
        <v>34691</v>
      </c>
      <c r="L6" s="22">
        <v>913</v>
      </c>
      <c r="M6" s="22">
        <v>23103</v>
      </c>
    </row>
    <row r="7" spans="1:13" ht="15" customHeight="1">
      <c r="A7" s="24" t="s">
        <v>18</v>
      </c>
      <c r="B7" s="21">
        <v>312</v>
      </c>
      <c r="C7" s="22">
        <v>13556</v>
      </c>
      <c r="D7" s="22">
        <v>112</v>
      </c>
      <c r="E7" s="22">
        <v>5146</v>
      </c>
      <c r="F7" s="22">
        <v>200</v>
      </c>
      <c r="G7" s="22">
        <v>8410</v>
      </c>
      <c r="H7" s="22">
        <v>1773</v>
      </c>
      <c r="I7" s="23">
        <v>55815</v>
      </c>
      <c r="J7" s="22">
        <v>900</v>
      </c>
      <c r="K7" s="22">
        <v>31195</v>
      </c>
      <c r="L7" s="22">
        <v>873</v>
      </c>
      <c r="M7" s="22">
        <v>23990</v>
      </c>
    </row>
    <row r="8" spans="1:13" ht="15" customHeight="1">
      <c r="A8" s="24" t="s">
        <v>19</v>
      </c>
      <c r="B8" s="21">
        <v>353</v>
      </c>
      <c r="C8" s="22">
        <v>17901</v>
      </c>
      <c r="D8" s="22">
        <v>115</v>
      </c>
      <c r="E8" s="22">
        <v>6451</v>
      </c>
      <c r="F8" s="22">
        <v>238</v>
      </c>
      <c r="G8" s="22">
        <v>11450</v>
      </c>
      <c r="H8" s="22">
        <v>1778</v>
      </c>
      <c r="I8" s="23">
        <v>59721</v>
      </c>
      <c r="J8" s="22">
        <v>834</v>
      </c>
      <c r="K8" s="22">
        <v>31168</v>
      </c>
      <c r="L8" s="22">
        <v>944</v>
      </c>
      <c r="M8" s="22">
        <v>28553</v>
      </c>
    </row>
    <row r="9" spans="1:13" ht="15" customHeight="1">
      <c r="A9" s="24" t="s">
        <v>11</v>
      </c>
      <c r="B9" s="21">
        <v>315</v>
      </c>
      <c r="C9" s="22">
        <v>14881</v>
      </c>
      <c r="D9" s="22">
        <v>94</v>
      </c>
      <c r="E9" s="22">
        <v>5442</v>
      </c>
      <c r="F9" s="22">
        <v>221</v>
      </c>
      <c r="G9" s="22">
        <v>9439</v>
      </c>
      <c r="H9" s="22">
        <v>1814</v>
      </c>
      <c r="I9" s="23">
        <v>62105.7</v>
      </c>
      <c r="J9" s="22">
        <v>801</v>
      </c>
      <c r="K9" s="22">
        <v>30768</v>
      </c>
      <c r="L9" s="22">
        <v>1013</v>
      </c>
      <c r="M9" s="22">
        <v>31337.7</v>
      </c>
    </row>
    <row r="10" spans="1:2" ht="15" customHeight="1">
      <c r="A10" s="25"/>
      <c r="B10" s="26"/>
    </row>
    <row r="11" spans="1:13" s="29" customFormat="1" ht="15" customHeight="1">
      <c r="A11" s="27" t="s">
        <v>20</v>
      </c>
      <c r="B11" s="28">
        <f>D11+F11</f>
        <v>321</v>
      </c>
      <c r="C11" s="28">
        <f>E11+G11</f>
        <v>16372</v>
      </c>
      <c r="D11" s="29">
        <f>D13+D32+D36+D37+D40+D44+D50+D55+D56+D59+D60+D61+D62+D63+D75+D76</f>
        <v>114</v>
      </c>
      <c r="E11" s="29">
        <f>E13+E32+E36+E37+E40+E44+E50+E55+E56+E59+E60+E61+E62+E63+E75+E76</f>
        <v>6532</v>
      </c>
      <c r="F11" s="29">
        <f>F13+F32+F36+F37+F40+F44+F50+F55+F56+F59+F60+F61+F62+F63+F75+F76</f>
        <v>207</v>
      </c>
      <c r="G11" s="29">
        <f>G13+G32+G36+G37+G40+G44+G50+G55+G56+G59+G60+G61+G62+G63+G75+G76</f>
        <v>9840</v>
      </c>
      <c r="H11" s="28">
        <f>J11+L11</f>
        <v>1885</v>
      </c>
      <c r="I11" s="30">
        <f>K11+M11</f>
        <v>65172</v>
      </c>
      <c r="J11" s="29">
        <f>J13+J32+J36+J37+J40+J44+J50+J55+J56+J59+J60+J61+J62+J63+J75+J76</f>
        <v>800</v>
      </c>
      <c r="K11" s="29">
        <f>K13+K32+K36+K37+K40+K44+K50+K55+K56+K59+K60+K61+K62+K63+K75+K76</f>
        <v>32740</v>
      </c>
      <c r="L11" s="29">
        <f>L13+L32+L36+L37+L40+L44+L50+L55+L56+L59+L60+L61+L62+L63+L75+L76</f>
        <v>1085</v>
      </c>
      <c r="M11" s="29">
        <f>M13+M32+M36+M37+M40+M44+M50+M55+M56+M59+M60+M61+M62+M63+M75+M76</f>
        <v>32432</v>
      </c>
    </row>
    <row r="12" spans="1:2" ht="15" customHeight="1">
      <c r="A12" s="31"/>
      <c r="B12" s="26"/>
    </row>
    <row r="13" spans="1:13" s="29" customFormat="1" ht="15" customHeight="1">
      <c r="A13" s="32" t="s">
        <v>12</v>
      </c>
      <c r="B13" s="28">
        <f aca="true" t="shared" si="0" ref="B13:B44">D13+F13</f>
        <v>117</v>
      </c>
      <c r="C13" s="28">
        <f aca="true" t="shared" si="1" ref="C13:C44">E13+G13</f>
        <v>6755</v>
      </c>
      <c r="D13" s="28">
        <f>SUM(D14:D31)</f>
        <v>38</v>
      </c>
      <c r="E13" s="28">
        <f>SUM(E14:E31)</f>
        <v>2610</v>
      </c>
      <c r="F13" s="28">
        <f>SUM(F14:F31)</f>
        <v>79</v>
      </c>
      <c r="G13" s="28">
        <f>SUM(G14:G31)</f>
        <v>4145</v>
      </c>
      <c r="H13" s="28">
        <f aca="true" t="shared" si="2" ref="H13:H44">J13+L13</f>
        <v>615</v>
      </c>
      <c r="I13" s="30">
        <f aca="true" t="shared" si="3" ref="I13:I44">K13+M13</f>
        <v>24138</v>
      </c>
      <c r="J13" s="28">
        <f>SUM(J14:J31)</f>
        <v>231</v>
      </c>
      <c r="K13" s="28">
        <f>SUM(K14:K31)</f>
        <v>10458</v>
      </c>
      <c r="L13" s="28">
        <f>SUM(L14:L31)</f>
        <v>384</v>
      </c>
      <c r="M13" s="28">
        <f>SUM(M14:M31)</f>
        <v>13680</v>
      </c>
    </row>
    <row r="14" spans="1:13" ht="15" customHeight="1">
      <c r="A14" s="33" t="s">
        <v>13</v>
      </c>
      <c r="B14" s="26">
        <f t="shared" si="0"/>
        <v>27</v>
      </c>
      <c r="C14" s="26">
        <f t="shared" si="1"/>
        <v>1615</v>
      </c>
      <c r="D14" s="34">
        <v>9</v>
      </c>
      <c r="E14" s="34">
        <v>380</v>
      </c>
      <c r="F14" s="34">
        <v>18</v>
      </c>
      <c r="G14" s="34">
        <v>1235</v>
      </c>
      <c r="H14" s="26">
        <f t="shared" si="2"/>
        <v>131</v>
      </c>
      <c r="I14" s="35">
        <f t="shared" si="3"/>
        <v>5096</v>
      </c>
      <c r="J14" s="34">
        <v>46</v>
      </c>
      <c r="K14" s="34">
        <v>1910</v>
      </c>
      <c r="L14" s="34">
        <v>85</v>
      </c>
      <c r="M14" s="34">
        <v>3186</v>
      </c>
    </row>
    <row r="15" spans="1:13" ht="15" customHeight="1">
      <c r="A15" s="33" t="s">
        <v>14</v>
      </c>
      <c r="B15" s="26">
        <f t="shared" si="0"/>
        <v>9</v>
      </c>
      <c r="C15" s="26">
        <f t="shared" si="1"/>
        <v>268</v>
      </c>
      <c r="D15" s="34">
        <v>3</v>
      </c>
      <c r="E15" s="34">
        <v>49</v>
      </c>
      <c r="F15" s="34">
        <v>6</v>
      </c>
      <c r="G15" s="34">
        <v>219</v>
      </c>
      <c r="H15" s="26">
        <f t="shared" si="2"/>
        <v>30</v>
      </c>
      <c r="I15" s="35">
        <f t="shared" si="3"/>
        <v>600</v>
      </c>
      <c r="J15" s="34">
        <v>9</v>
      </c>
      <c r="K15" s="34">
        <v>134</v>
      </c>
      <c r="L15" s="34">
        <v>21</v>
      </c>
      <c r="M15" s="34">
        <v>466</v>
      </c>
    </row>
    <row r="16" spans="1:13" ht="15" customHeight="1">
      <c r="A16" s="33" t="s">
        <v>15</v>
      </c>
      <c r="B16" s="26">
        <f t="shared" si="0"/>
        <v>16</v>
      </c>
      <c r="C16" s="26">
        <f t="shared" si="1"/>
        <v>926</v>
      </c>
      <c r="D16" s="34">
        <v>3</v>
      </c>
      <c r="E16" s="34">
        <v>181</v>
      </c>
      <c r="F16" s="34">
        <v>13</v>
      </c>
      <c r="G16" s="34">
        <v>745</v>
      </c>
      <c r="H16" s="26">
        <f t="shared" si="2"/>
        <v>89</v>
      </c>
      <c r="I16" s="35">
        <f t="shared" si="3"/>
        <v>3044</v>
      </c>
      <c r="J16" s="34">
        <v>24</v>
      </c>
      <c r="K16" s="34">
        <v>790</v>
      </c>
      <c r="L16" s="34">
        <v>65</v>
      </c>
      <c r="M16" s="34">
        <v>2254</v>
      </c>
    </row>
    <row r="17" spans="1:13" ht="15" customHeight="1">
      <c r="A17" s="36" t="s">
        <v>21</v>
      </c>
      <c r="B17" s="26">
        <f t="shared" si="0"/>
        <v>2</v>
      </c>
      <c r="C17" s="26">
        <f t="shared" si="1"/>
        <v>25</v>
      </c>
      <c r="D17" s="34">
        <v>0</v>
      </c>
      <c r="E17" s="34">
        <v>0</v>
      </c>
      <c r="F17" s="34">
        <v>2</v>
      </c>
      <c r="G17" s="34">
        <v>25</v>
      </c>
      <c r="H17" s="26">
        <f t="shared" si="2"/>
        <v>10</v>
      </c>
      <c r="I17" s="35">
        <f t="shared" si="3"/>
        <v>114</v>
      </c>
      <c r="J17" s="34">
        <v>1</v>
      </c>
      <c r="K17" s="34">
        <v>1</v>
      </c>
      <c r="L17" s="34">
        <v>9</v>
      </c>
      <c r="M17" s="34">
        <v>113</v>
      </c>
    </row>
    <row r="18" spans="1:13" ht="15" customHeight="1">
      <c r="A18" s="33" t="s">
        <v>22</v>
      </c>
      <c r="B18" s="26">
        <f t="shared" si="0"/>
        <v>5</v>
      </c>
      <c r="C18" s="26">
        <f t="shared" si="1"/>
        <v>310</v>
      </c>
      <c r="D18" s="34">
        <v>1</v>
      </c>
      <c r="E18" s="34">
        <v>20</v>
      </c>
      <c r="F18" s="34">
        <v>4</v>
      </c>
      <c r="G18" s="34">
        <v>290</v>
      </c>
      <c r="H18" s="26">
        <f t="shared" si="2"/>
        <v>15</v>
      </c>
      <c r="I18" s="35">
        <f t="shared" si="3"/>
        <v>1078</v>
      </c>
      <c r="J18" s="34">
        <v>5</v>
      </c>
      <c r="K18" s="34">
        <v>468</v>
      </c>
      <c r="L18" s="34">
        <v>10</v>
      </c>
      <c r="M18" s="34">
        <v>610</v>
      </c>
    </row>
    <row r="19" spans="1:13" ht="15" customHeight="1">
      <c r="A19" s="33" t="s">
        <v>23</v>
      </c>
      <c r="B19" s="26">
        <f t="shared" si="0"/>
        <v>0</v>
      </c>
      <c r="C19" s="26">
        <f t="shared" si="1"/>
        <v>0</v>
      </c>
      <c r="D19" s="34">
        <v>0</v>
      </c>
      <c r="E19" s="34">
        <v>0</v>
      </c>
      <c r="F19" s="34">
        <v>0</v>
      </c>
      <c r="G19" s="34">
        <v>0</v>
      </c>
      <c r="H19" s="26">
        <f t="shared" si="2"/>
        <v>3</v>
      </c>
      <c r="I19" s="35">
        <f t="shared" si="3"/>
        <v>191</v>
      </c>
      <c r="J19" s="34">
        <v>1</v>
      </c>
      <c r="K19" s="34">
        <v>8</v>
      </c>
      <c r="L19" s="34">
        <v>2</v>
      </c>
      <c r="M19" s="34">
        <v>183</v>
      </c>
    </row>
    <row r="20" spans="1:13" ht="15" customHeight="1">
      <c r="A20" s="33" t="s">
        <v>24</v>
      </c>
      <c r="B20" s="26">
        <f t="shared" si="0"/>
        <v>0</v>
      </c>
      <c r="C20" s="26">
        <f t="shared" si="1"/>
        <v>0</v>
      </c>
      <c r="D20" s="34">
        <v>0</v>
      </c>
      <c r="E20" s="34">
        <v>0</v>
      </c>
      <c r="F20" s="34">
        <v>0</v>
      </c>
      <c r="G20" s="34">
        <v>0</v>
      </c>
      <c r="H20" s="26">
        <f t="shared" si="2"/>
        <v>0</v>
      </c>
      <c r="I20" s="35">
        <f t="shared" si="3"/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5" customHeight="1">
      <c r="A21" s="33" t="s">
        <v>16</v>
      </c>
      <c r="B21" s="26">
        <f t="shared" si="0"/>
        <v>13</v>
      </c>
      <c r="C21" s="26">
        <f t="shared" si="1"/>
        <v>660</v>
      </c>
      <c r="D21" s="34">
        <v>4</v>
      </c>
      <c r="E21" s="34">
        <v>255</v>
      </c>
      <c r="F21" s="34">
        <v>9</v>
      </c>
      <c r="G21" s="34">
        <v>405</v>
      </c>
      <c r="H21" s="26">
        <f t="shared" si="2"/>
        <v>76</v>
      </c>
      <c r="I21" s="35">
        <f t="shared" si="3"/>
        <v>3655</v>
      </c>
      <c r="J21" s="34">
        <v>29</v>
      </c>
      <c r="K21" s="34">
        <v>1718</v>
      </c>
      <c r="L21" s="34">
        <v>47</v>
      </c>
      <c r="M21" s="34">
        <v>1937</v>
      </c>
    </row>
    <row r="22" spans="1:13" ht="15" customHeight="1">
      <c r="A22" s="33" t="s">
        <v>25</v>
      </c>
      <c r="B22" s="26">
        <f t="shared" si="0"/>
        <v>2</v>
      </c>
      <c r="C22" s="26">
        <f t="shared" si="1"/>
        <v>80</v>
      </c>
      <c r="D22" s="34">
        <v>0</v>
      </c>
      <c r="E22" s="34">
        <v>0</v>
      </c>
      <c r="F22" s="34">
        <v>2</v>
      </c>
      <c r="G22" s="34">
        <v>80</v>
      </c>
      <c r="H22" s="26">
        <f t="shared" si="2"/>
        <v>13</v>
      </c>
      <c r="I22" s="35">
        <f t="shared" si="3"/>
        <v>515</v>
      </c>
      <c r="J22" s="34">
        <v>2</v>
      </c>
      <c r="K22" s="34">
        <v>169</v>
      </c>
      <c r="L22" s="34">
        <v>11</v>
      </c>
      <c r="M22" s="34">
        <v>346</v>
      </c>
    </row>
    <row r="23" spans="1:13" ht="15" customHeight="1">
      <c r="A23" s="33" t="s">
        <v>26</v>
      </c>
      <c r="B23" s="26">
        <f t="shared" si="0"/>
        <v>0</v>
      </c>
      <c r="C23" s="26">
        <f t="shared" si="1"/>
        <v>0</v>
      </c>
      <c r="D23" s="34">
        <v>0</v>
      </c>
      <c r="E23" s="34">
        <v>0</v>
      </c>
      <c r="F23" s="34">
        <v>0</v>
      </c>
      <c r="G23" s="34">
        <v>0</v>
      </c>
      <c r="H23" s="26">
        <f t="shared" si="2"/>
        <v>0</v>
      </c>
      <c r="I23" s="35">
        <f t="shared" si="3"/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5" customHeight="1">
      <c r="A24" s="33" t="s">
        <v>27</v>
      </c>
      <c r="B24" s="26">
        <f t="shared" si="0"/>
        <v>8</v>
      </c>
      <c r="C24" s="26">
        <f t="shared" si="1"/>
        <v>487</v>
      </c>
      <c r="D24" s="34">
        <v>2</v>
      </c>
      <c r="E24" s="34">
        <v>167</v>
      </c>
      <c r="F24" s="34">
        <v>6</v>
      </c>
      <c r="G24" s="34">
        <v>320</v>
      </c>
      <c r="H24" s="26">
        <f t="shared" si="2"/>
        <v>49</v>
      </c>
      <c r="I24" s="35">
        <f t="shared" si="3"/>
        <v>1397</v>
      </c>
      <c r="J24" s="34">
        <v>17</v>
      </c>
      <c r="K24" s="34">
        <v>485</v>
      </c>
      <c r="L24" s="34">
        <v>32</v>
      </c>
      <c r="M24" s="34">
        <v>912</v>
      </c>
    </row>
    <row r="25" spans="1:13" ht="15" customHeight="1">
      <c r="A25" s="33" t="s">
        <v>28</v>
      </c>
      <c r="B25" s="26">
        <f t="shared" si="0"/>
        <v>18</v>
      </c>
      <c r="C25" s="26">
        <f t="shared" si="1"/>
        <v>745</v>
      </c>
      <c r="D25" s="34">
        <v>7</v>
      </c>
      <c r="E25" s="34">
        <v>278</v>
      </c>
      <c r="F25" s="34">
        <v>11</v>
      </c>
      <c r="G25" s="34">
        <v>467</v>
      </c>
      <c r="H25" s="26">
        <f t="shared" si="2"/>
        <v>74</v>
      </c>
      <c r="I25" s="35">
        <f t="shared" si="3"/>
        <v>2773</v>
      </c>
      <c r="J25" s="34">
        <v>32</v>
      </c>
      <c r="K25" s="34">
        <v>829</v>
      </c>
      <c r="L25" s="34">
        <v>42</v>
      </c>
      <c r="M25" s="34">
        <v>1944</v>
      </c>
    </row>
    <row r="26" spans="1:13" ht="15" customHeight="1">
      <c r="A26" s="33" t="s">
        <v>29</v>
      </c>
      <c r="B26" s="26">
        <f t="shared" si="0"/>
        <v>9</v>
      </c>
      <c r="C26" s="26">
        <f t="shared" si="1"/>
        <v>985</v>
      </c>
      <c r="D26" s="34">
        <v>6</v>
      </c>
      <c r="E26" s="34">
        <v>850</v>
      </c>
      <c r="F26" s="34">
        <v>3</v>
      </c>
      <c r="G26" s="34">
        <v>135</v>
      </c>
      <c r="H26" s="26">
        <f t="shared" si="2"/>
        <v>49</v>
      </c>
      <c r="I26" s="35">
        <f t="shared" si="3"/>
        <v>2729</v>
      </c>
      <c r="J26" s="34">
        <v>24</v>
      </c>
      <c r="K26" s="34">
        <v>1799</v>
      </c>
      <c r="L26" s="34">
        <v>25</v>
      </c>
      <c r="M26" s="34">
        <v>930</v>
      </c>
    </row>
    <row r="27" spans="1:13" ht="15" customHeight="1">
      <c r="A27" s="33" t="s">
        <v>30</v>
      </c>
      <c r="B27" s="26">
        <f t="shared" si="0"/>
        <v>3</v>
      </c>
      <c r="C27" s="26">
        <f t="shared" si="1"/>
        <v>190</v>
      </c>
      <c r="D27" s="34">
        <v>1</v>
      </c>
      <c r="E27" s="34">
        <v>90</v>
      </c>
      <c r="F27" s="34">
        <v>2</v>
      </c>
      <c r="G27" s="34">
        <v>100</v>
      </c>
      <c r="H27" s="26">
        <f t="shared" si="2"/>
        <v>19</v>
      </c>
      <c r="I27" s="35">
        <f t="shared" si="3"/>
        <v>941</v>
      </c>
      <c r="J27" s="34">
        <v>11</v>
      </c>
      <c r="K27" s="34">
        <v>721</v>
      </c>
      <c r="L27" s="34">
        <v>8</v>
      </c>
      <c r="M27" s="34">
        <v>220</v>
      </c>
    </row>
    <row r="28" spans="1:13" ht="15" customHeight="1">
      <c r="A28" s="33" t="s">
        <v>31</v>
      </c>
      <c r="B28" s="26">
        <f t="shared" si="0"/>
        <v>1</v>
      </c>
      <c r="C28" s="26">
        <f t="shared" si="1"/>
        <v>90</v>
      </c>
      <c r="D28" s="34">
        <v>1</v>
      </c>
      <c r="E28" s="34">
        <v>90</v>
      </c>
      <c r="F28" s="34">
        <v>0</v>
      </c>
      <c r="G28" s="34">
        <v>0</v>
      </c>
      <c r="H28" s="26">
        <f t="shared" si="2"/>
        <v>5</v>
      </c>
      <c r="I28" s="35">
        <f t="shared" si="3"/>
        <v>291</v>
      </c>
      <c r="J28" s="34">
        <v>4</v>
      </c>
      <c r="K28" s="34">
        <v>257</v>
      </c>
      <c r="L28" s="34">
        <v>1</v>
      </c>
      <c r="M28" s="34">
        <v>34</v>
      </c>
    </row>
    <row r="29" spans="1:13" ht="15" customHeight="1">
      <c r="A29" s="33" t="s">
        <v>32</v>
      </c>
      <c r="B29" s="26">
        <f t="shared" si="0"/>
        <v>1</v>
      </c>
      <c r="C29" s="26">
        <f t="shared" si="1"/>
        <v>50</v>
      </c>
      <c r="D29" s="34">
        <v>0</v>
      </c>
      <c r="E29" s="34">
        <v>0</v>
      </c>
      <c r="F29" s="34">
        <v>1</v>
      </c>
      <c r="G29" s="34">
        <v>50</v>
      </c>
      <c r="H29" s="26">
        <f t="shared" si="2"/>
        <v>15</v>
      </c>
      <c r="I29" s="35">
        <f t="shared" si="3"/>
        <v>309</v>
      </c>
      <c r="J29" s="34">
        <v>9</v>
      </c>
      <c r="K29" s="34">
        <v>164</v>
      </c>
      <c r="L29" s="34">
        <v>6</v>
      </c>
      <c r="M29" s="34">
        <v>145</v>
      </c>
    </row>
    <row r="30" spans="1:13" ht="15" customHeight="1">
      <c r="A30" s="33" t="s">
        <v>33</v>
      </c>
      <c r="B30" s="26">
        <f t="shared" si="0"/>
        <v>0</v>
      </c>
      <c r="C30" s="26">
        <f t="shared" si="1"/>
        <v>0</v>
      </c>
      <c r="D30" s="34">
        <v>0</v>
      </c>
      <c r="E30" s="34">
        <v>0</v>
      </c>
      <c r="F30" s="34">
        <v>0</v>
      </c>
      <c r="G30" s="34">
        <v>0</v>
      </c>
      <c r="H30" s="26">
        <f t="shared" si="2"/>
        <v>3</v>
      </c>
      <c r="I30" s="35">
        <f t="shared" si="3"/>
        <v>24</v>
      </c>
      <c r="J30" s="34">
        <v>2</v>
      </c>
      <c r="K30" s="34">
        <v>18</v>
      </c>
      <c r="L30" s="34">
        <v>1</v>
      </c>
      <c r="M30" s="34">
        <v>6</v>
      </c>
    </row>
    <row r="31" spans="1:13" s="39" customFormat="1" ht="15" customHeight="1">
      <c r="A31" s="37" t="s">
        <v>34</v>
      </c>
      <c r="B31" s="26">
        <f t="shared" si="0"/>
        <v>3</v>
      </c>
      <c r="C31" s="26">
        <f t="shared" si="1"/>
        <v>324</v>
      </c>
      <c r="D31" s="38">
        <v>1</v>
      </c>
      <c r="E31" s="38">
        <v>250</v>
      </c>
      <c r="F31" s="38">
        <v>2</v>
      </c>
      <c r="G31" s="38">
        <v>74</v>
      </c>
      <c r="H31" s="26">
        <f t="shared" si="2"/>
        <v>34</v>
      </c>
      <c r="I31" s="35">
        <f t="shared" si="3"/>
        <v>1381</v>
      </c>
      <c r="J31" s="34">
        <v>15</v>
      </c>
      <c r="K31" s="34">
        <v>987</v>
      </c>
      <c r="L31" s="34">
        <v>19</v>
      </c>
      <c r="M31" s="34">
        <v>394</v>
      </c>
    </row>
    <row r="32" spans="1:13" s="29" customFormat="1" ht="15" customHeight="1">
      <c r="A32" s="32" t="s">
        <v>35</v>
      </c>
      <c r="B32" s="28">
        <f t="shared" si="0"/>
        <v>0</v>
      </c>
      <c r="C32" s="28">
        <f t="shared" si="1"/>
        <v>0</v>
      </c>
      <c r="D32" s="28">
        <f>SUM(D33:D35)</f>
        <v>0</v>
      </c>
      <c r="E32" s="28">
        <f>SUM(E33:E35)</f>
        <v>0</v>
      </c>
      <c r="F32" s="28">
        <f>SUM(F33:F35)</f>
        <v>0</v>
      </c>
      <c r="G32" s="28">
        <f>SUM(G33:G35)</f>
        <v>0</v>
      </c>
      <c r="H32" s="28">
        <f t="shared" si="2"/>
        <v>0</v>
      </c>
      <c r="I32" s="30">
        <f t="shared" si="3"/>
        <v>0</v>
      </c>
      <c r="J32" s="28">
        <f>SUM(J33:J35)</f>
        <v>0</v>
      </c>
      <c r="K32" s="28">
        <f>SUM(K33:K35)</f>
        <v>0</v>
      </c>
      <c r="L32" s="28">
        <f>SUM(L33:L35)</f>
        <v>0</v>
      </c>
      <c r="M32" s="28">
        <f>SUM(M33:M35)</f>
        <v>0</v>
      </c>
    </row>
    <row r="33" spans="1:13" ht="15" customHeight="1">
      <c r="A33" s="33" t="s">
        <v>36</v>
      </c>
      <c r="B33" s="26">
        <f t="shared" si="0"/>
        <v>0</v>
      </c>
      <c r="C33" s="26">
        <f t="shared" si="1"/>
        <v>0</v>
      </c>
      <c r="D33" s="34">
        <v>0</v>
      </c>
      <c r="E33" s="34">
        <v>0</v>
      </c>
      <c r="F33" s="34">
        <v>0</v>
      </c>
      <c r="G33" s="34">
        <v>0</v>
      </c>
      <c r="H33" s="26">
        <f t="shared" si="2"/>
        <v>0</v>
      </c>
      <c r="I33" s="35">
        <f t="shared" si="3"/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5" customHeight="1">
      <c r="A34" s="33" t="s">
        <v>37</v>
      </c>
      <c r="B34" s="26">
        <f t="shared" si="0"/>
        <v>0</v>
      </c>
      <c r="C34" s="26">
        <f t="shared" si="1"/>
        <v>0</v>
      </c>
      <c r="D34" s="34">
        <v>0</v>
      </c>
      <c r="E34" s="34">
        <v>0</v>
      </c>
      <c r="F34" s="34">
        <v>0</v>
      </c>
      <c r="G34" s="34">
        <v>0</v>
      </c>
      <c r="H34" s="26">
        <f t="shared" si="2"/>
        <v>0</v>
      </c>
      <c r="I34" s="35">
        <f t="shared" si="3"/>
        <v>0</v>
      </c>
      <c r="J34" s="34">
        <v>0</v>
      </c>
      <c r="K34" s="34">
        <v>0</v>
      </c>
      <c r="L34" s="34">
        <v>0</v>
      </c>
      <c r="M34" s="34">
        <v>0</v>
      </c>
    </row>
    <row r="35" spans="1:13" ht="15" customHeight="1">
      <c r="A35" s="33" t="s">
        <v>38</v>
      </c>
      <c r="B35" s="26">
        <f t="shared" si="0"/>
        <v>0</v>
      </c>
      <c r="C35" s="26">
        <f t="shared" si="1"/>
        <v>0</v>
      </c>
      <c r="D35" s="34">
        <v>0</v>
      </c>
      <c r="E35" s="34">
        <v>0</v>
      </c>
      <c r="F35" s="34">
        <v>0</v>
      </c>
      <c r="G35" s="34">
        <v>0</v>
      </c>
      <c r="H35" s="26">
        <f t="shared" si="2"/>
        <v>0</v>
      </c>
      <c r="I35" s="35">
        <f t="shared" si="3"/>
        <v>0</v>
      </c>
      <c r="J35" s="34">
        <v>0</v>
      </c>
      <c r="K35" s="34">
        <v>0</v>
      </c>
      <c r="L35" s="34">
        <v>0</v>
      </c>
      <c r="M35" s="34">
        <v>0</v>
      </c>
    </row>
    <row r="36" spans="1:13" s="29" customFormat="1" ht="15" customHeight="1">
      <c r="A36" s="32" t="s">
        <v>39</v>
      </c>
      <c r="B36" s="28">
        <f t="shared" si="0"/>
        <v>0</v>
      </c>
      <c r="C36" s="28">
        <f t="shared" si="1"/>
        <v>0</v>
      </c>
      <c r="D36" s="40">
        <v>0</v>
      </c>
      <c r="E36" s="40">
        <v>0</v>
      </c>
      <c r="F36" s="40">
        <v>0</v>
      </c>
      <c r="G36" s="40">
        <v>0</v>
      </c>
      <c r="H36" s="28">
        <f t="shared" si="2"/>
        <v>2</v>
      </c>
      <c r="I36" s="30">
        <f t="shared" si="3"/>
        <v>297</v>
      </c>
      <c r="J36" s="40">
        <v>0</v>
      </c>
      <c r="K36" s="40">
        <v>0</v>
      </c>
      <c r="L36" s="40">
        <v>2</v>
      </c>
      <c r="M36" s="40">
        <v>297</v>
      </c>
    </row>
    <row r="37" spans="1:13" s="29" customFormat="1" ht="15" customHeight="1">
      <c r="A37" s="32" t="s">
        <v>40</v>
      </c>
      <c r="B37" s="28">
        <f t="shared" si="0"/>
        <v>40</v>
      </c>
      <c r="C37" s="28">
        <f t="shared" si="1"/>
        <v>1401</v>
      </c>
      <c r="D37" s="28">
        <f>SUM(D38:D39)</f>
        <v>6</v>
      </c>
      <c r="E37" s="28">
        <f>SUM(E38:E39)</f>
        <v>163</v>
      </c>
      <c r="F37" s="28">
        <f>SUM(F38:F39)</f>
        <v>34</v>
      </c>
      <c r="G37" s="28">
        <f>SUM(G38:G39)</f>
        <v>1238</v>
      </c>
      <c r="H37" s="28">
        <f t="shared" si="2"/>
        <v>276</v>
      </c>
      <c r="I37" s="30">
        <f t="shared" si="3"/>
        <v>7469</v>
      </c>
      <c r="J37" s="28">
        <f>SUM(J38:J39)</f>
        <v>90</v>
      </c>
      <c r="K37" s="28">
        <f>SUM(K38:K39)</f>
        <v>2059</v>
      </c>
      <c r="L37" s="28">
        <f>SUM(L38:L39)</f>
        <v>186</v>
      </c>
      <c r="M37" s="28">
        <f>SUM(M38:M39)</f>
        <v>5410</v>
      </c>
    </row>
    <row r="38" spans="1:13" ht="15" customHeight="1">
      <c r="A38" s="33" t="s">
        <v>41</v>
      </c>
      <c r="B38" s="26">
        <f t="shared" si="0"/>
        <v>40</v>
      </c>
      <c r="C38" s="26">
        <f t="shared" si="1"/>
        <v>1401</v>
      </c>
      <c r="D38" s="34">
        <v>6</v>
      </c>
      <c r="E38" s="34">
        <v>163</v>
      </c>
      <c r="F38" s="34">
        <v>34</v>
      </c>
      <c r="G38" s="34">
        <v>1238</v>
      </c>
      <c r="H38" s="26">
        <f t="shared" si="2"/>
        <v>275</v>
      </c>
      <c r="I38" s="35">
        <f t="shared" si="3"/>
        <v>7338</v>
      </c>
      <c r="J38" s="34">
        <v>90</v>
      </c>
      <c r="K38" s="34">
        <v>2059</v>
      </c>
      <c r="L38" s="34">
        <v>185</v>
      </c>
      <c r="M38" s="34">
        <v>5279</v>
      </c>
    </row>
    <row r="39" spans="1:13" ht="15" customHeight="1">
      <c r="A39" s="33" t="s">
        <v>42</v>
      </c>
      <c r="B39" s="26">
        <f t="shared" si="0"/>
        <v>0</v>
      </c>
      <c r="C39" s="26">
        <f t="shared" si="1"/>
        <v>0</v>
      </c>
      <c r="D39" s="34">
        <v>0</v>
      </c>
      <c r="E39" s="34">
        <v>0</v>
      </c>
      <c r="F39" s="34">
        <v>0</v>
      </c>
      <c r="G39" s="34">
        <v>0</v>
      </c>
      <c r="H39" s="26">
        <f t="shared" si="2"/>
        <v>1</v>
      </c>
      <c r="I39" s="35">
        <f t="shared" si="3"/>
        <v>131</v>
      </c>
      <c r="J39" s="34">
        <v>0</v>
      </c>
      <c r="K39" s="34">
        <v>0</v>
      </c>
      <c r="L39" s="34">
        <v>1</v>
      </c>
      <c r="M39" s="34">
        <v>131</v>
      </c>
    </row>
    <row r="40" spans="1:13" s="29" customFormat="1" ht="15" customHeight="1">
      <c r="A40" s="32" t="s">
        <v>43</v>
      </c>
      <c r="B40" s="28">
        <f t="shared" si="0"/>
        <v>87</v>
      </c>
      <c r="C40" s="28">
        <f t="shared" si="1"/>
        <v>4213</v>
      </c>
      <c r="D40" s="28">
        <f>SUM(D41:D43)</f>
        <v>29</v>
      </c>
      <c r="E40" s="28">
        <f>SUM(E41:E43)</f>
        <v>1460</v>
      </c>
      <c r="F40" s="28">
        <f>SUM(F41:F43)</f>
        <v>58</v>
      </c>
      <c r="G40" s="28">
        <f>SUM(G41:G43)</f>
        <v>2753</v>
      </c>
      <c r="H40" s="28">
        <f t="shared" si="2"/>
        <v>587</v>
      </c>
      <c r="I40" s="30">
        <f t="shared" si="3"/>
        <v>16708</v>
      </c>
      <c r="J40" s="28">
        <f>SUM(J41:J43)</f>
        <v>226</v>
      </c>
      <c r="K40" s="28">
        <f>SUM(K41:K43)</f>
        <v>8295</v>
      </c>
      <c r="L40" s="28">
        <f>SUM(L41:L43)</f>
        <v>361</v>
      </c>
      <c r="M40" s="28">
        <f>SUM(M41:M43)</f>
        <v>8413</v>
      </c>
    </row>
    <row r="41" spans="1:13" ht="15" customHeight="1">
      <c r="A41" s="33" t="s">
        <v>44</v>
      </c>
      <c r="B41" s="26">
        <f t="shared" si="0"/>
        <v>43</v>
      </c>
      <c r="C41" s="26">
        <f t="shared" si="1"/>
        <v>1922</v>
      </c>
      <c r="D41" s="34">
        <v>6</v>
      </c>
      <c r="E41" s="34">
        <v>244</v>
      </c>
      <c r="F41" s="34">
        <v>37</v>
      </c>
      <c r="G41" s="34">
        <v>1678</v>
      </c>
      <c r="H41" s="26">
        <f t="shared" si="2"/>
        <v>248</v>
      </c>
      <c r="I41" s="35">
        <f t="shared" si="3"/>
        <v>7148</v>
      </c>
      <c r="J41" s="34">
        <v>55</v>
      </c>
      <c r="K41" s="34">
        <v>1987</v>
      </c>
      <c r="L41" s="34">
        <v>193</v>
      </c>
      <c r="M41" s="34">
        <v>5161</v>
      </c>
    </row>
    <row r="42" spans="1:13" ht="15" customHeight="1">
      <c r="A42" s="41" t="s">
        <v>45</v>
      </c>
      <c r="B42" s="42">
        <f t="shared" si="0"/>
        <v>41</v>
      </c>
      <c r="C42" s="26">
        <f t="shared" si="1"/>
        <v>2105</v>
      </c>
      <c r="D42" s="34">
        <v>21</v>
      </c>
      <c r="E42" s="34">
        <v>1133</v>
      </c>
      <c r="F42" s="34">
        <v>20</v>
      </c>
      <c r="G42" s="34">
        <v>972</v>
      </c>
      <c r="H42" s="26">
        <f t="shared" si="2"/>
        <v>322</v>
      </c>
      <c r="I42" s="35">
        <f t="shared" si="3"/>
        <v>8119</v>
      </c>
      <c r="J42" s="34">
        <v>160</v>
      </c>
      <c r="K42" s="34">
        <v>5088</v>
      </c>
      <c r="L42" s="34">
        <v>162</v>
      </c>
      <c r="M42" s="34">
        <v>3031</v>
      </c>
    </row>
    <row r="43" spans="1:13" ht="15" customHeight="1">
      <c r="A43" s="41" t="s">
        <v>46</v>
      </c>
      <c r="B43" s="42">
        <f t="shared" si="0"/>
        <v>3</v>
      </c>
      <c r="C43" s="26">
        <f t="shared" si="1"/>
        <v>186</v>
      </c>
      <c r="D43" s="34">
        <v>2</v>
      </c>
      <c r="E43" s="34">
        <v>83</v>
      </c>
      <c r="F43" s="34">
        <v>1</v>
      </c>
      <c r="G43" s="34">
        <v>103</v>
      </c>
      <c r="H43" s="26">
        <f t="shared" si="2"/>
        <v>17</v>
      </c>
      <c r="I43" s="35">
        <f t="shared" si="3"/>
        <v>1441</v>
      </c>
      <c r="J43" s="34">
        <v>11</v>
      </c>
      <c r="K43" s="34">
        <v>1220</v>
      </c>
      <c r="L43" s="34">
        <v>6</v>
      </c>
      <c r="M43" s="34">
        <v>221</v>
      </c>
    </row>
    <row r="44" spans="1:13" s="29" customFormat="1" ht="12">
      <c r="A44" s="28" t="s">
        <v>47</v>
      </c>
      <c r="B44" s="43">
        <f t="shared" si="0"/>
        <v>16</v>
      </c>
      <c r="C44" s="28">
        <f t="shared" si="1"/>
        <v>681</v>
      </c>
      <c r="D44" s="28">
        <f>SUM(D45:D49)</f>
        <v>11</v>
      </c>
      <c r="E44" s="28">
        <f>SUM(E45:E49)</f>
        <v>549</v>
      </c>
      <c r="F44" s="28">
        <f>SUM(F45:F49)</f>
        <v>5</v>
      </c>
      <c r="G44" s="28">
        <f>SUM(G45:G49)</f>
        <v>132</v>
      </c>
      <c r="H44" s="28">
        <f t="shared" si="2"/>
        <v>79</v>
      </c>
      <c r="I44" s="30">
        <f t="shared" si="3"/>
        <v>2713</v>
      </c>
      <c r="J44" s="28">
        <f>SUM(J45:J49)</f>
        <v>67</v>
      </c>
      <c r="K44" s="28">
        <f>SUM(K45:K49)</f>
        <v>2466</v>
      </c>
      <c r="L44" s="28">
        <f>SUM(L45:L49)</f>
        <v>12</v>
      </c>
      <c r="M44" s="28">
        <f>SUM(M45:M49)</f>
        <v>247</v>
      </c>
    </row>
    <row r="45" spans="1:13" ht="12">
      <c r="A45" s="44" t="s">
        <v>48</v>
      </c>
      <c r="B45" s="42">
        <f aca="true" t="shared" si="4" ref="B45:B76">D45+F45</f>
        <v>2</v>
      </c>
      <c r="C45" s="26">
        <f aca="true" t="shared" si="5" ref="C45:C76">E45+G45</f>
        <v>50</v>
      </c>
      <c r="D45" s="34">
        <v>0</v>
      </c>
      <c r="E45" s="34">
        <v>0</v>
      </c>
      <c r="F45" s="34">
        <v>2</v>
      </c>
      <c r="G45" s="34">
        <v>50</v>
      </c>
      <c r="H45" s="26">
        <f aca="true" t="shared" si="6" ref="H45:H70">J45+L45</f>
        <v>4</v>
      </c>
      <c r="I45" s="35">
        <f aca="true" t="shared" si="7" ref="I45:I70">K45+M45</f>
        <v>90</v>
      </c>
      <c r="J45" s="34">
        <v>2</v>
      </c>
      <c r="K45" s="34">
        <v>43</v>
      </c>
      <c r="L45" s="34">
        <v>2</v>
      </c>
      <c r="M45" s="34">
        <v>47</v>
      </c>
    </row>
    <row r="46" spans="1:13" ht="12">
      <c r="A46" s="45" t="s">
        <v>49</v>
      </c>
      <c r="B46" s="42">
        <f t="shared" si="4"/>
        <v>0</v>
      </c>
      <c r="C46" s="26">
        <f t="shared" si="5"/>
        <v>0</v>
      </c>
      <c r="D46" s="34">
        <v>0</v>
      </c>
      <c r="E46" s="34">
        <v>0</v>
      </c>
      <c r="F46" s="34">
        <v>0</v>
      </c>
      <c r="G46" s="34">
        <v>0</v>
      </c>
      <c r="H46" s="26">
        <f t="shared" si="6"/>
        <v>0</v>
      </c>
      <c r="I46" s="35">
        <f t="shared" si="7"/>
        <v>0</v>
      </c>
      <c r="J46" s="34">
        <v>0</v>
      </c>
      <c r="K46" s="34">
        <v>0</v>
      </c>
      <c r="L46" s="34">
        <v>0</v>
      </c>
      <c r="M46" s="34">
        <v>0</v>
      </c>
    </row>
    <row r="47" spans="1:13" ht="12">
      <c r="A47" s="26" t="s">
        <v>50</v>
      </c>
      <c r="B47" s="42">
        <f t="shared" si="4"/>
        <v>14</v>
      </c>
      <c r="C47" s="26">
        <f t="shared" si="5"/>
        <v>631</v>
      </c>
      <c r="D47" s="34">
        <v>11</v>
      </c>
      <c r="E47" s="34">
        <v>549</v>
      </c>
      <c r="F47" s="34">
        <v>3</v>
      </c>
      <c r="G47" s="34">
        <v>82</v>
      </c>
      <c r="H47" s="26">
        <f t="shared" si="6"/>
        <v>73</v>
      </c>
      <c r="I47" s="35">
        <f t="shared" si="7"/>
        <v>2544</v>
      </c>
      <c r="J47" s="34">
        <v>63</v>
      </c>
      <c r="K47" s="34">
        <v>2344</v>
      </c>
      <c r="L47" s="34">
        <v>10</v>
      </c>
      <c r="M47" s="34">
        <v>200</v>
      </c>
    </row>
    <row r="48" spans="1:13" ht="12">
      <c r="A48" s="26" t="s">
        <v>51</v>
      </c>
      <c r="B48" s="42">
        <f t="shared" si="4"/>
        <v>0</v>
      </c>
      <c r="C48" s="26">
        <f t="shared" si="5"/>
        <v>0</v>
      </c>
      <c r="D48" s="34">
        <v>0</v>
      </c>
      <c r="E48" s="34">
        <v>0</v>
      </c>
      <c r="F48" s="34">
        <v>0</v>
      </c>
      <c r="G48" s="34">
        <v>0</v>
      </c>
      <c r="H48" s="26">
        <f t="shared" si="6"/>
        <v>0</v>
      </c>
      <c r="I48" s="35">
        <f t="shared" si="7"/>
        <v>0</v>
      </c>
      <c r="J48" s="34">
        <v>0</v>
      </c>
      <c r="K48" s="34">
        <v>0</v>
      </c>
      <c r="L48" s="34">
        <v>0</v>
      </c>
      <c r="M48" s="34">
        <v>0</v>
      </c>
    </row>
    <row r="49" spans="1:13" ht="12">
      <c r="A49" s="46" t="s">
        <v>52</v>
      </c>
      <c r="B49" s="42">
        <f t="shared" si="4"/>
        <v>0</v>
      </c>
      <c r="C49" s="26">
        <f t="shared" si="5"/>
        <v>0</v>
      </c>
      <c r="D49" s="34">
        <v>0</v>
      </c>
      <c r="E49" s="34">
        <v>0</v>
      </c>
      <c r="F49" s="34">
        <v>0</v>
      </c>
      <c r="G49" s="34">
        <v>0</v>
      </c>
      <c r="H49" s="26">
        <f t="shared" si="6"/>
        <v>2</v>
      </c>
      <c r="I49" s="35">
        <f t="shared" si="7"/>
        <v>79</v>
      </c>
      <c r="J49" s="34">
        <v>2</v>
      </c>
      <c r="K49" s="34">
        <v>79</v>
      </c>
      <c r="L49" s="34">
        <v>0</v>
      </c>
      <c r="M49" s="34">
        <v>0</v>
      </c>
    </row>
    <row r="50" spans="1:13" s="29" customFormat="1" ht="12">
      <c r="A50" s="28" t="s">
        <v>53</v>
      </c>
      <c r="B50" s="43">
        <f t="shared" si="4"/>
        <v>22</v>
      </c>
      <c r="C50" s="28">
        <f t="shared" si="5"/>
        <v>1800</v>
      </c>
      <c r="D50" s="28">
        <f>SUM(D51:D54)</f>
        <v>6</v>
      </c>
      <c r="E50" s="28">
        <f>SUM(E51:E54)</f>
        <v>725</v>
      </c>
      <c r="F50" s="28">
        <f>SUM(F51:F54)</f>
        <v>16</v>
      </c>
      <c r="G50" s="28">
        <f>SUM(G51:G54)</f>
        <v>1075</v>
      </c>
      <c r="H50" s="28">
        <f t="shared" si="6"/>
        <v>114</v>
      </c>
      <c r="I50" s="30">
        <f t="shared" si="7"/>
        <v>5797</v>
      </c>
      <c r="J50" s="28">
        <f>SUM(J51:J54)</f>
        <v>58</v>
      </c>
      <c r="K50" s="28">
        <f>SUM(K51:K54)</f>
        <v>3865</v>
      </c>
      <c r="L50" s="28">
        <f>SUM(L51:L54)</f>
        <v>56</v>
      </c>
      <c r="M50" s="28">
        <f>SUM(M51:M54)</f>
        <v>1932</v>
      </c>
    </row>
    <row r="51" spans="1:13" ht="12">
      <c r="A51" s="26" t="s">
        <v>54</v>
      </c>
      <c r="B51" s="42">
        <f t="shared" si="4"/>
        <v>0</v>
      </c>
      <c r="C51" s="26">
        <f t="shared" si="5"/>
        <v>0</v>
      </c>
      <c r="D51" s="34">
        <v>0</v>
      </c>
      <c r="E51" s="34">
        <v>0</v>
      </c>
      <c r="F51" s="34">
        <v>0</v>
      </c>
      <c r="G51" s="34">
        <v>0</v>
      </c>
      <c r="H51" s="26">
        <f t="shared" si="6"/>
        <v>0</v>
      </c>
      <c r="I51" s="35">
        <f t="shared" si="7"/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ht="12">
      <c r="A52" s="26" t="s">
        <v>55</v>
      </c>
      <c r="B52" s="42">
        <f t="shared" si="4"/>
        <v>17</v>
      </c>
      <c r="C52" s="26">
        <f t="shared" si="5"/>
        <v>1125</v>
      </c>
      <c r="D52" s="34">
        <v>3</v>
      </c>
      <c r="E52" s="34">
        <v>100</v>
      </c>
      <c r="F52" s="34">
        <v>14</v>
      </c>
      <c r="G52" s="34">
        <v>1025</v>
      </c>
      <c r="H52" s="26">
        <f t="shared" si="6"/>
        <v>88</v>
      </c>
      <c r="I52" s="35">
        <f t="shared" si="7"/>
        <v>2905</v>
      </c>
      <c r="J52" s="34">
        <v>41</v>
      </c>
      <c r="K52" s="34">
        <v>1231</v>
      </c>
      <c r="L52" s="34">
        <v>47</v>
      </c>
      <c r="M52" s="34">
        <v>1674</v>
      </c>
    </row>
    <row r="53" spans="1:13" ht="12">
      <c r="A53" s="26" t="s">
        <v>56</v>
      </c>
      <c r="B53" s="42">
        <f t="shared" si="4"/>
        <v>5</v>
      </c>
      <c r="C53" s="26">
        <f t="shared" si="5"/>
        <v>675</v>
      </c>
      <c r="D53" s="34">
        <v>3</v>
      </c>
      <c r="E53" s="34">
        <v>625</v>
      </c>
      <c r="F53" s="34">
        <v>2</v>
      </c>
      <c r="G53" s="34">
        <v>50</v>
      </c>
      <c r="H53" s="26">
        <f t="shared" si="6"/>
        <v>26</v>
      </c>
      <c r="I53" s="35">
        <f t="shared" si="7"/>
        <v>2892</v>
      </c>
      <c r="J53" s="34">
        <v>17</v>
      </c>
      <c r="K53" s="34">
        <v>2634</v>
      </c>
      <c r="L53" s="34">
        <v>9</v>
      </c>
      <c r="M53" s="34">
        <v>258</v>
      </c>
    </row>
    <row r="54" spans="1:13" ht="12">
      <c r="A54" s="26" t="s">
        <v>57</v>
      </c>
      <c r="B54" s="42">
        <f t="shared" si="4"/>
        <v>0</v>
      </c>
      <c r="C54" s="26">
        <f t="shared" si="5"/>
        <v>0</v>
      </c>
      <c r="D54" s="34">
        <v>0</v>
      </c>
      <c r="E54" s="34">
        <v>0</v>
      </c>
      <c r="F54" s="34">
        <v>0</v>
      </c>
      <c r="G54" s="34">
        <v>0</v>
      </c>
      <c r="H54" s="26">
        <f t="shared" si="6"/>
        <v>0</v>
      </c>
      <c r="I54" s="35">
        <f t="shared" si="7"/>
        <v>0</v>
      </c>
      <c r="J54" s="34">
        <v>0</v>
      </c>
      <c r="K54" s="34">
        <v>0</v>
      </c>
      <c r="L54" s="34">
        <v>0</v>
      </c>
      <c r="M54" s="34">
        <v>0</v>
      </c>
    </row>
    <row r="55" spans="1:13" s="29" customFormat="1" ht="12">
      <c r="A55" s="28" t="s">
        <v>58</v>
      </c>
      <c r="B55" s="43">
        <f t="shared" si="4"/>
        <v>0</v>
      </c>
      <c r="C55" s="28">
        <f t="shared" si="5"/>
        <v>0</v>
      </c>
      <c r="D55" s="40">
        <v>0</v>
      </c>
      <c r="E55" s="40">
        <v>0</v>
      </c>
      <c r="F55" s="40">
        <v>0</v>
      </c>
      <c r="G55" s="40">
        <v>0</v>
      </c>
      <c r="H55" s="28">
        <f t="shared" si="6"/>
        <v>0</v>
      </c>
      <c r="I55" s="30">
        <f t="shared" si="7"/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s="29" customFormat="1" ht="12">
      <c r="A56" s="28" t="s">
        <v>59</v>
      </c>
      <c r="B56" s="43">
        <f t="shared" si="4"/>
        <v>4</v>
      </c>
      <c r="C56" s="28">
        <f t="shared" si="5"/>
        <v>160</v>
      </c>
      <c r="D56" s="28">
        <f>SUM(D57:D58)</f>
        <v>1</v>
      </c>
      <c r="E56" s="28">
        <f>SUM(E57:E58)</f>
        <v>10</v>
      </c>
      <c r="F56" s="28">
        <f>SUM(F57:F58)</f>
        <v>3</v>
      </c>
      <c r="G56" s="28">
        <f>SUM(G57:G58)</f>
        <v>150</v>
      </c>
      <c r="H56" s="28">
        <f t="shared" si="6"/>
        <v>15</v>
      </c>
      <c r="I56" s="30">
        <f t="shared" si="7"/>
        <v>743</v>
      </c>
      <c r="J56" s="28">
        <f>SUM(J57:J58)</f>
        <v>5</v>
      </c>
      <c r="K56" s="28">
        <f>SUM(K57:K58)</f>
        <v>339</v>
      </c>
      <c r="L56" s="28">
        <f>SUM(L57:L58)</f>
        <v>10</v>
      </c>
      <c r="M56" s="28">
        <f>SUM(M57:M58)</f>
        <v>404</v>
      </c>
    </row>
    <row r="57" spans="1:13" ht="12">
      <c r="A57" s="26" t="s">
        <v>60</v>
      </c>
      <c r="B57" s="42">
        <f t="shared" si="4"/>
        <v>4</v>
      </c>
      <c r="C57" s="26">
        <f t="shared" si="5"/>
        <v>160</v>
      </c>
      <c r="D57" s="34">
        <v>1</v>
      </c>
      <c r="E57" s="34">
        <v>10</v>
      </c>
      <c r="F57" s="34">
        <v>3</v>
      </c>
      <c r="G57" s="34">
        <v>150</v>
      </c>
      <c r="H57" s="26">
        <f t="shared" si="6"/>
        <v>15</v>
      </c>
      <c r="I57" s="35">
        <f t="shared" si="7"/>
        <v>743</v>
      </c>
      <c r="J57" s="34">
        <v>5</v>
      </c>
      <c r="K57" s="34">
        <v>339</v>
      </c>
      <c r="L57" s="34">
        <v>10</v>
      </c>
      <c r="M57" s="34">
        <v>404</v>
      </c>
    </row>
    <row r="58" spans="1:13" ht="12">
      <c r="A58" s="26" t="s">
        <v>61</v>
      </c>
      <c r="B58" s="42">
        <f t="shared" si="4"/>
        <v>0</v>
      </c>
      <c r="C58" s="26">
        <f t="shared" si="5"/>
        <v>0</v>
      </c>
      <c r="D58" s="34">
        <v>0</v>
      </c>
      <c r="E58" s="34">
        <v>0</v>
      </c>
      <c r="F58" s="34">
        <v>0</v>
      </c>
      <c r="G58" s="34">
        <v>0</v>
      </c>
      <c r="H58" s="26">
        <f t="shared" si="6"/>
        <v>0</v>
      </c>
      <c r="I58" s="35">
        <f t="shared" si="7"/>
        <v>0</v>
      </c>
      <c r="J58" s="34">
        <v>0</v>
      </c>
      <c r="K58" s="34">
        <v>0</v>
      </c>
      <c r="L58" s="34">
        <v>0</v>
      </c>
      <c r="M58" s="34">
        <v>0</v>
      </c>
    </row>
    <row r="59" spans="1:13" s="29" customFormat="1" ht="12">
      <c r="A59" s="28" t="s">
        <v>62</v>
      </c>
      <c r="B59" s="43">
        <f t="shared" si="4"/>
        <v>0</v>
      </c>
      <c r="C59" s="28">
        <f t="shared" si="5"/>
        <v>0</v>
      </c>
      <c r="D59" s="40">
        <v>0</v>
      </c>
      <c r="E59" s="40">
        <v>0</v>
      </c>
      <c r="F59" s="40">
        <v>0</v>
      </c>
      <c r="G59" s="40">
        <v>0</v>
      </c>
      <c r="H59" s="28">
        <f t="shared" si="6"/>
        <v>0</v>
      </c>
      <c r="I59" s="30">
        <f t="shared" si="7"/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s="29" customFormat="1" ht="12">
      <c r="A60" s="28" t="s">
        <v>63</v>
      </c>
      <c r="B60" s="43">
        <f t="shared" si="4"/>
        <v>0</v>
      </c>
      <c r="C60" s="28">
        <f t="shared" si="5"/>
        <v>0</v>
      </c>
      <c r="D60" s="40">
        <v>0</v>
      </c>
      <c r="E60" s="40">
        <v>0</v>
      </c>
      <c r="F60" s="40">
        <v>0</v>
      </c>
      <c r="G60" s="40">
        <v>0</v>
      </c>
      <c r="H60" s="28">
        <f t="shared" si="6"/>
        <v>0</v>
      </c>
      <c r="I60" s="30">
        <f t="shared" si="7"/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s="29" customFormat="1" ht="12">
      <c r="A61" s="29" t="s">
        <v>64</v>
      </c>
      <c r="B61" s="43">
        <f t="shared" si="4"/>
        <v>3</v>
      </c>
      <c r="C61" s="28">
        <f t="shared" si="5"/>
        <v>60</v>
      </c>
      <c r="D61" s="40">
        <v>0</v>
      </c>
      <c r="E61" s="40">
        <v>0</v>
      </c>
      <c r="F61" s="40">
        <v>3</v>
      </c>
      <c r="G61" s="40">
        <v>60</v>
      </c>
      <c r="H61" s="28">
        <f t="shared" si="6"/>
        <v>32</v>
      </c>
      <c r="I61" s="30">
        <f t="shared" si="7"/>
        <v>892</v>
      </c>
      <c r="J61" s="40">
        <v>14</v>
      </c>
      <c r="K61" s="40">
        <v>512</v>
      </c>
      <c r="L61" s="40">
        <v>18</v>
      </c>
      <c r="M61" s="40">
        <v>380</v>
      </c>
    </row>
    <row r="62" spans="1:13" s="29" customFormat="1" ht="12">
      <c r="A62" s="29" t="s">
        <v>65</v>
      </c>
      <c r="B62" s="43">
        <f t="shared" si="4"/>
        <v>0</v>
      </c>
      <c r="C62" s="28">
        <f t="shared" si="5"/>
        <v>0</v>
      </c>
      <c r="D62" s="40">
        <v>0</v>
      </c>
      <c r="E62" s="40">
        <v>0</v>
      </c>
      <c r="F62" s="40">
        <v>0</v>
      </c>
      <c r="G62" s="40">
        <v>0</v>
      </c>
      <c r="H62" s="28">
        <f t="shared" si="6"/>
        <v>0</v>
      </c>
      <c r="I62" s="30">
        <f t="shared" si="7"/>
        <v>0</v>
      </c>
      <c r="J62" s="40">
        <v>0</v>
      </c>
      <c r="K62" s="40">
        <v>0</v>
      </c>
      <c r="L62" s="40">
        <v>0</v>
      </c>
      <c r="M62" s="40">
        <v>0</v>
      </c>
    </row>
    <row r="63" spans="1:13" s="29" customFormat="1" ht="12">
      <c r="A63" s="29" t="s">
        <v>66</v>
      </c>
      <c r="B63" s="43">
        <f t="shared" si="4"/>
        <v>32</v>
      </c>
      <c r="C63" s="28">
        <f t="shared" si="5"/>
        <v>1302</v>
      </c>
      <c r="D63" s="28">
        <f>SUM(D64:D74)</f>
        <v>23</v>
      </c>
      <c r="E63" s="28">
        <f>SUM(E64:E74)</f>
        <v>1015</v>
      </c>
      <c r="F63" s="28">
        <f>SUM(F64:F74)</f>
        <v>9</v>
      </c>
      <c r="G63" s="28">
        <f>SUM(G64:G74)</f>
        <v>287</v>
      </c>
      <c r="H63" s="28">
        <f t="shared" si="6"/>
        <v>165</v>
      </c>
      <c r="I63" s="30">
        <f t="shared" si="7"/>
        <v>6415</v>
      </c>
      <c r="J63" s="28">
        <f>SUM(J64:J74)</f>
        <v>109</v>
      </c>
      <c r="K63" s="28">
        <f>SUM(K64:K74)</f>
        <v>4746</v>
      </c>
      <c r="L63" s="28">
        <f>SUM(L64:L74)</f>
        <v>56</v>
      </c>
      <c r="M63" s="28">
        <f>SUM(M64:M74)</f>
        <v>1669</v>
      </c>
    </row>
    <row r="64" spans="1:13" ht="12">
      <c r="A64" s="47" t="s">
        <v>67</v>
      </c>
      <c r="B64" s="42">
        <f t="shared" si="4"/>
        <v>1</v>
      </c>
      <c r="C64" s="26">
        <f t="shared" si="5"/>
        <v>5</v>
      </c>
      <c r="D64" s="34">
        <v>1</v>
      </c>
      <c r="E64" s="34">
        <v>5</v>
      </c>
      <c r="F64" s="34">
        <v>0</v>
      </c>
      <c r="G64" s="34">
        <v>0</v>
      </c>
      <c r="H64" s="26">
        <f t="shared" si="6"/>
        <v>2</v>
      </c>
      <c r="I64" s="35">
        <f t="shared" si="7"/>
        <v>10</v>
      </c>
      <c r="J64" s="34">
        <v>2</v>
      </c>
      <c r="K64" s="34">
        <v>10</v>
      </c>
      <c r="L64" s="34">
        <v>0</v>
      </c>
      <c r="M64" s="34">
        <v>0</v>
      </c>
    </row>
    <row r="65" spans="1:13" ht="12">
      <c r="A65" s="10" t="s">
        <v>68</v>
      </c>
      <c r="B65" s="42">
        <f t="shared" si="4"/>
        <v>4</v>
      </c>
      <c r="C65" s="26">
        <f t="shared" si="5"/>
        <v>195</v>
      </c>
      <c r="D65" s="34">
        <v>3</v>
      </c>
      <c r="E65" s="34">
        <v>155</v>
      </c>
      <c r="F65" s="34">
        <v>1</v>
      </c>
      <c r="G65" s="34">
        <v>40</v>
      </c>
      <c r="H65" s="26">
        <f t="shared" si="6"/>
        <v>9</v>
      </c>
      <c r="I65" s="35">
        <f t="shared" si="7"/>
        <v>308</v>
      </c>
      <c r="J65" s="34">
        <v>4</v>
      </c>
      <c r="K65" s="34">
        <v>134</v>
      </c>
      <c r="L65" s="34">
        <v>5</v>
      </c>
      <c r="M65" s="34">
        <v>174</v>
      </c>
    </row>
    <row r="66" spans="1:13" ht="12">
      <c r="A66" s="10" t="s">
        <v>69</v>
      </c>
      <c r="B66" s="42">
        <f t="shared" si="4"/>
        <v>13</v>
      </c>
      <c r="C66" s="26">
        <f t="shared" si="5"/>
        <v>730</v>
      </c>
      <c r="D66" s="34">
        <v>6</v>
      </c>
      <c r="E66" s="34">
        <v>535</v>
      </c>
      <c r="F66" s="34">
        <v>7</v>
      </c>
      <c r="G66" s="34">
        <v>195</v>
      </c>
      <c r="H66" s="26">
        <f t="shared" si="6"/>
        <v>70</v>
      </c>
      <c r="I66" s="35">
        <f t="shared" si="7"/>
        <v>3383</v>
      </c>
      <c r="J66" s="34">
        <v>39</v>
      </c>
      <c r="K66" s="34">
        <v>2404</v>
      </c>
      <c r="L66" s="34">
        <v>31</v>
      </c>
      <c r="M66" s="34">
        <v>979</v>
      </c>
    </row>
    <row r="67" spans="1:13" ht="12">
      <c r="A67" s="48" t="s">
        <v>70</v>
      </c>
      <c r="B67" s="42">
        <f t="shared" si="4"/>
        <v>0</v>
      </c>
      <c r="C67" s="26">
        <f t="shared" si="5"/>
        <v>0</v>
      </c>
      <c r="D67" s="34">
        <v>0</v>
      </c>
      <c r="E67" s="34">
        <v>0</v>
      </c>
      <c r="F67" s="34">
        <v>0</v>
      </c>
      <c r="G67" s="34">
        <v>0</v>
      </c>
      <c r="H67" s="26">
        <f t="shared" si="6"/>
        <v>2</v>
      </c>
      <c r="I67" s="35">
        <f t="shared" si="7"/>
        <v>158</v>
      </c>
      <c r="J67" s="34">
        <v>2</v>
      </c>
      <c r="K67" s="34">
        <v>158</v>
      </c>
      <c r="L67" s="34">
        <v>0</v>
      </c>
      <c r="M67" s="34">
        <v>0</v>
      </c>
    </row>
    <row r="68" spans="1:13" ht="12">
      <c r="A68" s="48" t="s">
        <v>71</v>
      </c>
      <c r="B68" s="42">
        <f t="shared" si="4"/>
        <v>4</v>
      </c>
      <c r="C68" s="26">
        <f t="shared" si="5"/>
        <v>142</v>
      </c>
      <c r="D68" s="34">
        <v>4</v>
      </c>
      <c r="E68" s="34">
        <v>142</v>
      </c>
      <c r="F68" s="34">
        <v>0</v>
      </c>
      <c r="G68" s="34">
        <v>0</v>
      </c>
      <c r="H68" s="26">
        <f t="shared" si="6"/>
        <v>24</v>
      </c>
      <c r="I68" s="35">
        <f t="shared" si="7"/>
        <v>1054</v>
      </c>
      <c r="J68" s="34">
        <v>21</v>
      </c>
      <c r="K68" s="34">
        <v>1041</v>
      </c>
      <c r="L68" s="34">
        <v>3</v>
      </c>
      <c r="M68" s="34">
        <v>13</v>
      </c>
    </row>
    <row r="69" spans="1:13" ht="12">
      <c r="A69" s="48" t="s">
        <v>72</v>
      </c>
      <c r="B69" s="42">
        <f t="shared" si="4"/>
        <v>3</v>
      </c>
      <c r="C69" s="26">
        <f t="shared" si="5"/>
        <v>73</v>
      </c>
      <c r="D69" s="34">
        <v>3</v>
      </c>
      <c r="E69" s="34">
        <v>71</v>
      </c>
      <c r="F69" s="34">
        <v>0</v>
      </c>
      <c r="G69" s="34">
        <v>2</v>
      </c>
      <c r="H69" s="26">
        <f t="shared" si="6"/>
        <v>21</v>
      </c>
      <c r="I69" s="35">
        <f t="shared" si="7"/>
        <v>578</v>
      </c>
      <c r="J69" s="34">
        <v>12</v>
      </c>
      <c r="K69" s="34">
        <v>276</v>
      </c>
      <c r="L69" s="34">
        <v>9</v>
      </c>
      <c r="M69" s="34">
        <v>302</v>
      </c>
    </row>
    <row r="70" spans="1:13" ht="12">
      <c r="A70" s="48" t="s">
        <v>73</v>
      </c>
      <c r="B70" s="42">
        <f t="shared" si="4"/>
        <v>1</v>
      </c>
      <c r="C70" s="26">
        <f t="shared" si="5"/>
        <v>30</v>
      </c>
      <c r="D70" s="34">
        <v>1</v>
      </c>
      <c r="E70" s="34">
        <v>30</v>
      </c>
      <c r="F70" s="34">
        <v>0</v>
      </c>
      <c r="G70" s="34">
        <v>0</v>
      </c>
      <c r="H70" s="26">
        <f t="shared" si="6"/>
        <v>4</v>
      </c>
      <c r="I70" s="35">
        <f t="shared" si="7"/>
        <v>105</v>
      </c>
      <c r="J70" s="34">
        <v>2</v>
      </c>
      <c r="K70" s="34">
        <v>95</v>
      </c>
      <c r="L70" s="34">
        <v>2</v>
      </c>
      <c r="M70" s="34">
        <v>10</v>
      </c>
    </row>
    <row r="71" spans="1:13" ht="12">
      <c r="A71" s="48" t="s">
        <v>74</v>
      </c>
      <c r="B71" s="42">
        <f t="shared" si="4"/>
        <v>2</v>
      </c>
      <c r="C71" s="26">
        <f t="shared" si="5"/>
        <v>70</v>
      </c>
      <c r="D71" s="34">
        <v>1</v>
      </c>
      <c r="E71" s="34">
        <v>20</v>
      </c>
      <c r="F71" s="34">
        <v>1</v>
      </c>
      <c r="G71" s="34">
        <v>50</v>
      </c>
      <c r="H71" s="26">
        <f>SUM(J71,L71)</f>
        <v>6</v>
      </c>
      <c r="I71" s="35">
        <f aca="true" t="shared" si="8" ref="I71:I76">K71+M71</f>
        <v>189</v>
      </c>
      <c r="J71" s="34">
        <v>5</v>
      </c>
      <c r="K71" s="34">
        <v>139</v>
      </c>
      <c r="L71" s="49">
        <v>1</v>
      </c>
      <c r="M71" s="34">
        <v>50</v>
      </c>
    </row>
    <row r="72" spans="1:13" ht="12">
      <c r="A72" s="10" t="s">
        <v>75</v>
      </c>
      <c r="B72" s="42">
        <f t="shared" si="4"/>
        <v>3</v>
      </c>
      <c r="C72" s="26">
        <f t="shared" si="5"/>
        <v>32</v>
      </c>
      <c r="D72" s="34">
        <v>3</v>
      </c>
      <c r="E72" s="34">
        <v>32</v>
      </c>
      <c r="F72" s="34">
        <v>0</v>
      </c>
      <c r="G72" s="34">
        <v>0</v>
      </c>
      <c r="H72" s="26">
        <f>J72+L72</f>
        <v>20</v>
      </c>
      <c r="I72" s="35">
        <f t="shared" si="8"/>
        <v>492</v>
      </c>
      <c r="J72" s="34">
        <v>17</v>
      </c>
      <c r="K72" s="34">
        <v>367</v>
      </c>
      <c r="L72" s="34">
        <v>3</v>
      </c>
      <c r="M72" s="34">
        <v>125</v>
      </c>
    </row>
    <row r="73" spans="1:13" ht="12">
      <c r="A73" s="10" t="s">
        <v>76</v>
      </c>
      <c r="B73" s="42">
        <f t="shared" si="4"/>
        <v>1</v>
      </c>
      <c r="C73" s="26">
        <f t="shared" si="5"/>
        <v>25</v>
      </c>
      <c r="D73" s="34">
        <v>1</v>
      </c>
      <c r="E73" s="34">
        <v>25</v>
      </c>
      <c r="F73" s="34">
        <v>0</v>
      </c>
      <c r="G73" s="34">
        <v>0</v>
      </c>
      <c r="H73" s="26">
        <f>J73+L73</f>
        <v>3</v>
      </c>
      <c r="I73" s="35">
        <f t="shared" si="8"/>
        <v>29</v>
      </c>
      <c r="J73" s="34">
        <v>2</v>
      </c>
      <c r="K73" s="34">
        <v>26</v>
      </c>
      <c r="L73" s="34">
        <v>1</v>
      </c>
      <c r="M73" s="34">
        <v>3</v>
      </c>
    </row>
    <row r="74" spans="1:13" ht="12">
      <c r="A74" s="48" t="s">
        <v>77</v>
      </c>
      <c r="B74" s="42">
        <f t="shared" si="4"/>
        <v>0</v>
      </c>
      <c r="C74" s="26">
        <f t="shared" si="5"/>
        <v>0</v>
      </c>
      <c r="D74" s="34">
        <v>0</v>
      </c>
      <c r="E74" s="34">
        <v>0</v>
      </c>
      <c r="F74" s="34">
        <v>0</v>
      </c>
      <c r="G74" s="34">
        <v>0</v>
      </c>
      <c r="H74" s="26">
        <f>J74+L74</f>
        <v>4</v>
      </c>
      <c r="I74" s="35">
        <f t="shared" si="8"/>
        <v>109</v>
      </c>
      <c r="J74" s="34">
        <v>3</v>
      </c>
      <c r="K74" s="34">
        <v>96</v>
      </c>
      <c r="L74" s="34">
        <v>1</v>
      </c>
      <c r="M74" s="34">
        <v>13</v>
      </c>
    </row>
    <row r="75" spans="1:13" s="29" customFormat="1" ht="12">
      <c r="A75" s="29" t="s">
        <v>78</v>
      </c>
      <c r="B75" s="43">
        <f t="shared" si="4"/>
        <v>0</v>
      </c>
      <c r="C75" s="28">
        <f t="shared" si="5"/>
        <v>0</v>
      </c>
      <c r="D75" s="40">
        <v>0</v>
      </c>
      <c r="E75" s="40">
        <v>0</v>
      </c>
      <c r="F75" s="40">
        <v>0</v>
      </c>
      <c r="G75" s="40">
        <v>0</v>
      </c>
      <c r="H75" s="28">
        <f>J75+L75</f>
        <v>0</v>
      </c>
      <c r="I75" s="30">
        <f t="shared" si="8"/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s="29" customFormat="1" ht="12">
      <c r="A76" s="29" t="s">
        <v>79</v>
      </c>
      <c r="B76" s="50">
        <f t="shared" si="4"/>
        <v>0</v>
      </c>
      <c r="C76" s="51">
        <f t="shared" si="5"/>
        <v>0</v>
      </c>
      <c r="D76" s="52">
        <v>0</v>
      </c>
      <c r="E76" s="52">
        <v>0</v>
      </c>
      <c r="F76" s="52">
        <v>0</v>
      </c>
      <c r="G76" s="52">
        <v>0</v>
      </c>
      <c r="H76" s="51">
        <f>J76+L76</f>
        <v>0</v>
      </c>
      <c r="I76" s="30">
        <f t="shared" si="8"/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2">
      <c r="A77" s="53" t="s">
        <v>80</v>
      </c>
      <c r="B77" s="53"/>
      <c r="C77" s="53"/>
      <c r="D77" s="53"/>
      <c r="E77" s="53"/>
      <c r="F77" s="53"/>
      <c r="G77" s="53"/>
      <c r="H77" s="53"/>
      <c r="I77" s="54"/>
      <c r="J77" s="53"/>
      <c r="K77" s="53"/>
      <c r="L77" s="53"/>
      <c r="M77" s="53"/>
    </row>
    <row r="78" spans="1:12" ht="12">
      <c r="A78" s="10" t="s">
        <v>81</v>
      </c>
      <c r="J78" s="26"/>
      <c r="K78" s="26"/>
      <c r="L78" s="26"/>
    </row>
    <row r="79" spans="1:12" ht="12">
      <c r="A79" s="10" t="s">
        <v>82</v>
      </c>
      <c r="J79" s="26"/>
      <c r="K79" s="26"/>
      <c r="L79" s="2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2002-02-22T05:59:45Z</dcterms:created>
  <dcterms:modified xsi:type="dcterms:W3CDTF">2002-02-22T06:00:20Z</dcterms:modified>
  <cp:category/>
  <cp:version/>
  <cp:contentType/>
  <cp:contentStatus/>
</cp:coreProperties>
</file>