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75" sheetId="1" r:id="rId1"/>
  </sheets>
  <definedNames>
    <definedName name="_10.電気_ガスおよび水道" localSheetId="0">'175'!$B$2:$I$17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<sst xmlns="http://schemas.openxmlformats.org/spreadsheetml/2006/main" count="133" uniqueCount="51">
  <si>
    <t>(単位  千円)</t>
  </si>
  <si>
    <t>歳                                    入</t>
  </si>
  <si>
    <t>歳                出</t>
  </si>
  <si>
    <t>年度および科目</t>
  </si>
  <si>
    <t>収入済額</t>
  </si>
  <si>
    <t>科       目</t>
  </si>
  <si>
    <t>支出済額</t>
  </si>
  <si>
    <t>平成６年度</t>
  </si>
  <si>
    <t>７</t>
  </si>
  <si>
    <t>８</t>
  </si>
  <si>
    <t>９</t>
  </si>
  <si>
    <t>用　品　調　達　費</t>
  </si>
  <si>
    <t>農　業　改　良　資　金</t>
  </si>
  <si>
    <t>用品収入</t>
  </si>
  <si>
    <t>貸　　付　　勘　　定</t>
  </si>
  <si>
    <t>用品調達費</t>
  </si>
  <si>
    <t>繰越金</t>
  </si>
  <si>
    <t>繰入金</t>
  </si>
  <si>
    <t>予備費</t>
  </si>
  <si>
    <t>諸収入</t>
  </si>
  <si>
    <t>母 子 寡 婦 福 祉 資 金</t>
  </si>
  <si>
    <t>県　　　　　　　債</t>
  </si>
  <si>
    <t>母子寡婦福祉資金</t>
  </si>
  <si>
    <t>業　　務　　勘　　定</t>
  </si>
  <si>
    <t>心身障害者扶養共済事業費</t>
  </si>
  <si>
    <t>県　営　林　事　業　費</t>
  </si>
  <si>
    <t>国庫支出金</t>
  </si>
  <si>
    <t>中小企業近代化資金</t>
  </si>
  <si>
    <t>県営林事業費</t>
  </si>
  <si>
    <t>林　業　改　善　資　金</t>
  </si>
  <si>
    <t>県債</t>
  </si>
  <si>
    <t>林業改善資金</t>
  </si>
  <si>
    <t>県　営　林　事  業　費</t>
  </si>
  <si>
    <t>木材産業等高度化推進資金</t>
  </si>
  <si>
    <t>財産収入</t>
  </si>
  <si>
    <t>流通業務団地造成事業費</t>
  </si>
  <si>
    <t>林業就業促進資金</t>
  </si>
  <si>
    <t>公害被害救済事業費</t>
  </si>
  <si>
    <t>沿 岸 漁 業 改 善 資 金</t>
  </si>
  <si>
    <t>公共用地先行取得事業費</t>
  </si>
  <si>
    <t>沿岸漁業改善資金</t>
  </si>
  <si>
    <t>大分臨海工業地帯建設事業費</t>
  </si>
  <si>
    <t>農業改良資金</t>
  </si>
  <si>
    <t>就農支援資金</t>
  </si>
  <si>
    <t>土地区画整理事業清算費</t>
  </si>
  <si>
    <t>清算徴収金</t>
  </si>
  <si>
    <t xml:space="preserve"> </t>
  </si>
  <si>
    <t>土地造成費</t>
  </si>
  <si>
    <t>繰出金</t>
  </si>
  <si>
    <t>資料：県会計課「歳入歳出決算書」</t>
  </si>
  <si>
    <t>　175．県特別会計歳入歳出決算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</si>
</sst>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horizontal="centerContinuous" vertical="center"/>
    </xf>
    <xf numFmtId="41" fontId="5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177" fontId="5" fillId="0" borderId="2" xfId="0" applyNumberFormat="1" applyFont="1" applyBorder="1" applyAlignment="1" applyProtection="1">
      <alignment horizontal="centerContinuous" vertical="center"/>
      <protection/>
    </xf>
    <xf numFmtId="41" fontId="5" fillId="0" borderId="4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 applyProtection="1">
      <alignment horizontal="centerContinuous" vertical="center"/>
      <protection/>
    </xf>
    <xf numFmtId="177" fontId="5" fillId="0" borderId="3" xfId="0" applyNumberFormat="1" applyFont="1" applyBorder="1" applyAlignment="1">
      <alignment horizontal="centerContinuous" vertical="center"/>
    </xf>
    <xf numFmtId="49" fontId="0" fillId="0" borderId="0" xfId="0" applyNumberFormat="1" applyFont="1" applyBorder="1" applyAlignment="1" applyProtection="1">
      <alignment horizontal="centerContinuous"/>
      <protection/>
    </xf>
    <xf numFmtId="177" fontId="0" fillId="0" borderId="0" xfId="0" applyNumberFormat="1" applyFont="1" applyBorder="1" applyAlignment="1" applyProtection="1">
      <alignment horizontal="centerContinuous"/>
      <protection/>
    </xf>
    <xf numFmtId="41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Continuous"/>
      <protection/>
    </xf>
    <xf numFmtId="41" fontId="0" fillId="0" borderId="5" xfId="0" applyNumberFormat="1" applyFont="1" applyBorder="1" applyAlignment="1" quotePrefix="1">
      <alignment/>
    </xf>
    <xf numFmtId="49" fontId="0" fillId="0" borderId="0" xfId="0" applyNumberFormat="1" applyBorder="1" applyAlignment="1" applyProtection="1">
      <alignment horizontal="centerContinuous"/>
      <protection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0" fontId="0" fillId="0" borderId="0" xfId="0" applyNumberFormat="1" applyFont="1" applyBorder="1" applyAlignment="1" applyProtection="1" quotePrefix="1">
      <alignment horizontal="center"/>
      <protection/>
    </xf>
    <xf numFmtId="49" fontId="0" fillId="0" borderId="6" xfId="0" applyNumberFormat="1" applyBorder="1" applyAlignment="1" applyProtection="1">
      <alignment horizontal="centerContinuous"/>
      <protection/>
    </xf>
    <xf numFmtId="41" fontId="0" fillId="0" borderId="5" xfId="0" applyNumberFormat="1" applyFont="1" applyBorder="1" applyAlignment="1">
      <alignment/>
    </xf>
    <xf numFmtId="177" fontId="0" fillId="0" borderId="7" xfId="0" applyNumberFormat="1" applyFont="1" applyBorder="1" applyAlignment="1" applyProtection="1" quotePrefix="1">
      <alignment horizontal="centerContinuous"/>
      <protection/>
    </xf>
    <xf numFmtId="49" fontId="0" fillId="0" borderId="0" xfId="0" applyNumberFormat="1" applyFont="1" applyBorder="1" applyAlignment="1" applyProtection="1" quotePrefix="1">
      <alignment horizontal="centerContinuous"/>
      <protection/>
    </xf>
    <xf numFmtId="49" fontId="0" fillId="0" borderId="6" xfId="0" applyNumberFormat="1" applyFont="1" applyBorder="1" applyAlignment="1" applyProtection="1" quotePrefix="1">
      <alignment horizontal="centerContinuous"/>
      <protection/>
    </xf>
    <xf numFmtId="49" fontId="6" fillId="0" borderId="0" xfId="0" applyNumberFormat="1" applyFont="1" applyBorder="1" applyAlignment="1" applyProtection="1">
      <alignment horizontal="centerContinuous"/>
      <protection/>
    </xf>
    <xf numFmtId="177" fontId="6" fillId="0" borderId="7" xfId="0" applyNumberFormat="1" applyFont="1" applyBorder="1" applyAlignment="1" applyProtection="1" quotePrefix="1">
      <alignment horizontal="centerContinuous"/>
      <protection/>
    </xf>
    <xf numFmtId="41" fontId="6" fillId="0" borderId="5" xfId="0" applyNumberFormat="1" applyFont="1" applyBorder="1" applyAlignment="1">
      <alignment/>
    </xf>
    <xf numFmtId="0" fontId="6" fillId="0" borderId="0" xfId="0" applyNumberFormat="1" applyFont="1" applyBorder="1" applyAlignment="1" applyProtection="1" quotePrefix="1">
      <alignment horizontal="center"/>
      <protection/>
    </xf>
    <xf numFmtId="49" fontId="6" fillId="0" borderId="6" xfId="0" applyNumberFormat="1" applyFont="1" applyBorder="1" applyAlignment="1" applyProtection="1">
      <alignment horizontal="centerContinuous"/>
      <protection/>
    </xf>
    <xf numFmtId="177" fontId="6" fillId="0" borderId="0" xfId="0" applyNumberFormat="1" applyFont="1" applyBorder="1" applyAlignment="1" applyProtection="1" quotePrefix="1">
      <alignment horizontal="centerContinuous"/>
      <protection/>
    </xf>
    <xf numFmtId="41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distributed"/>
      <protection/>
    </xf>
    <xf numFmtId="0" fontId="6" fillId="0" borderId="0" xfId="0" applyNumberFormat="1" applyFont="1" applyBorder="1" applyAlignment="1">
      <alignment horizontal="distributed"/>
    </xf>
    <xf numFmtId="41" fontId="6" fillId="0" borderId="6" xfId="0" applyNumberFormat="1" applyFont="1" applyBorder="1" applyAlignment="1">
      <alignment horizontal="left"/>
    </xf>
    <xf numFmtId="41" fontId="6" fillId="0" borderId="5" xfId="0" applyNumberFormat="1" applyFont="1" applyBorder="1" applyAlignment="1" quotePrefix="1">
      <alignment/>
    </xf>
    <xf numFmtId="0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NumberFormat="1" applyFont="1" applyBorder="1" applyAlignment="1">
      <alignment horizontal="distributed"/>
    </xf>
    <xf numFmtId="41" fontId="6" fillId="0" borderId="6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5" fillId="0" borderId="0" xfId="0" applyNumberFormat="1" applyFont="1" applyBorder="1" applyAlignment="1">
      <alignment horizontal="distributed"/>
    </xf>
    <xf numFmtId="41" fontId="0" fillId="0" borderId="8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 applyProtection="1">
      <alignment/>
      <protection/>
    </xf>
    <xf numFmtId="41" fontId="0" fillId="0" borderId="6" xfId="0" applyNumberFormat="1" applyFont="1" applyBorder="1" applyAlignment="1">
      <alignment horizontal="left"/>
    </xf>
    <xf numFmtId="177" fontId="0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 applyProtection="1">
      <alignment horizontal="distributed"/>
      <protection/>
    </xf>
    <xf numFmtId="41" fontId="0" fillId="0" borderId="4" xfId="0" applyNumberFormat="1" applyFont="1" applyBorder="1" applyAlignment="1">
      <alignment/>
    </xf>
    <xf numFmtId="0" fontId="0" fillId="0" borderId="2" xfId="0" applyNumberFormat="1" applyFont="1" applyBorder="1" applyAlignment="1">
      <alignment horizontal="distributed"/>
    </xf>
    <xf numFmtId="41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9" xfId="0" applyNumberFormat="1" applyFont="1" applyBorder="1" applyAlignment="1">
      <alignment horizontal="distributed"/>
    </xf>
    <xf numFmtId="0" fontId="0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4.75390625" style="1" customWidth="1"/>
    <col min="2" max="2" width="22.75390625" style="64" customWidth="1"/>
    <col min="3" max="3" width="16.75390625" style="1" customWidth="1"/>
    <col min="4" max="4" width="4.75390625" style="1" customWidth="1"/>
    <col min="5" max="5" width="22.75390625" style="64" customWidth="1"/>
    <col min="6" max="6" width="16.75390625" style="1" customWidth="1"/>
    <col min="7" max="7" width="4.75390625" style="1" customWidth="1"/>
    <col min="8" max="8" width="23.625" style="64" customWidth="1"/>
    <col min="9" max="9" width="16.75390625" style="1" customWidth="1"/>
    <col min="10" max="16384" width="13.375" style="1" customWidth="1"/>
  </cols>
  <sheetData>
    <row r="2" spans="1:9" ht="15.7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</row>
    <row r="3" spans="1:9" ht="18" customHeight="1" thickBot="1">
      <c r="A3" s="2"/>
      <c r="B3" s="3" t="s">
        <v>0</v>
      </c>
      <c r="C3" s="4"/>
      <c r="D3" s="4"/>
      <c r="E3" s="5"/>
      <c r="F3" s="4"/>
      <c r="G3" s="4"/>
      <c r="H3" s="5"/>
      <c r="I3" s="4"/>
    </row>
    <row r="4" spans="1:9" s="9" customFormat="1" ht="18" customHeight="1" thickTop="1">
      <c r="A4" s="6" t="s">
        <v>1</v>
      </c>
      <c r="B4" s="7"/>
      <c r="C4" s="6"/>
      <c r="D4" s="6"/>
      <c r="E4" s="7"/>
      <c r="F4" s="6"/>
      <c r="G4" s="8" t="s">
        <v>2</v>
      </c>
      <c r="H4" s="7"/>
      <c r="I4" s="6"/>
    </row>
    <row r="5" spans="1:9" s="9" customFormat="1" ht="18" customHeight="1">
      <c r="A5" s="10" t="s">
        <v>3</v>
      </c>
      <c r="B5" s="10"/>
      <c r="C5" s="11" t="s">
        <v>4</v>
      </c>
      <c r="D5" s="12" t="s">
        <v>5</v>
      </c>
      <c r="E5" s="13"/>
      <c r="F5" s="11" t="s">
        <v>4</v>
      </c>
      <c r="G5" s="14" t="s">
        <v>3</v>
      </c>
      <c r="H5" s="13"/>
      <c r="I5" s="11" t="s">
        <v>6</v>
      </c>
    </row>
    <row r="6" spans="1:9" ht="18" customHeight="1">
      <c r="A6" s="15" t="s">
        <v>7</v>
      </c>
      <c r="B6" s="16"/>
      <c r="C6" s="17">
        <v>11830200</v>
      </c>
      <c r="D6" s="17"/>
      <c r="E6" s="18"/>
      <c r="F6" s="17"/>
      <c r="G6" s="19" t="s">
        <v>7</v>
      </c>
      <c r="H6" s="16"/>
      <c r="I6" s="20">
        <v>11191875</v>
      </c>
    </row>
    <row r="7" spans="1:9" ht="18" customHeight="1">
      <c r="A7" s="21" t="s">
        <v>8</v>
      </c>
      <c r="B7" s="22"/>
      <c r="C7" s="17">
        <v>11486065</v>
      </c>
      <c r="D7" s="17"/>
      <c r="E7" s="23"/>
      <c r="F7" s="17"/>
      <c r="G7" s="24" t="s">
        <v>8</v>
      </c>
      <c r="H7" s="22"/>
      <c r="I7" s="25">
        <v>10417199</v>
      </c>
    </row>
    <row r="8" spans="1:9" ht="18" customHeight="1">
      <c r="A8" s="21" t="s">
        <v>9</v>
      </c>
      <c r="B8" s="26"/>
      <c r="C8" s="1">
        <v>11832519</v>
      </c>
      <c r="D8" s="17"/>
      <c r="E8" s="23"/>
      <c r="F8" s="17"/>
      <c r="G8" s="24" t="s">
        <v>9</v>
      </c>
      <c r="H8" s="26"/>
      <c r="I8" s="1">
        <v>10058405</v>
      </c>
    </row>
    <row r="9" spans="1:9" ht="18" customHeight="1">
      <c r="A9" s="27"/>
      <c r="B9" s="22"/>
      <c r="C9" s="17"/>
      <c r="D9" s="17"/>
      <c r="E9" s="23"/>
      <c r="F9" s="17"/>
      <c r="G9" s="28"/>
      <c r="H9" s="22"/>
      <c r="I9" s="25"/>
    </row>
    <row r="10" spans="1:9" s="35" customFormat="1" ht="18" customHeight="1">
      <c r="A10" s="29" t="s">
        <v>10</v>
      </c>
      <c r="B10" s="30"/>
      <c r="C10" s="31">
        <v>17077479</v>
      </c>
      <c r="D10" s="31"/>
      <c r="E10" s="32"/>
      <c r="F10" s="31"/>
      <c r="G10" s="33" t="s">
        <v>10</v>
      </c>
      <c r="H10" s="34"/>
      <c r="I10" s="31">
        <v>14717464</v>
      </c>
    </row>
    <row r="11" spans="1:9" ht="18" customHeight="1">
      <c r="A11" s="34"/>
      <c r="B11" s="34"/>
      <c r="C11" s="17"/>
      <c r="D11" s="17"/>
      <c r="E11" s="36"/>
      <c r="F11" s="17"/>
      <c r="G11" s="37"/>
      <c r="H11" s="36"/>
      <c r="I11" s="20"/>
    </row>
    <row r="12" spans="1:9" ht="18" customHeight="1">
      <c r="A12" s="38" t="s">
        <v>11</v>
      </c>
      <c r="B12" s="39"/>
      <c r="C12" s="31">
        <v>3848841</v>
      </c>
      <c r="D12" s="31" t="s">
        <v>12</v>
      </c>
      <c r="E12" s="40"/>
      <c r="F12" s="31">
        <f>F13+F18</f>
        <v>810361</v>
      </c>
      <c r="G12" s="41" t="s">
        <v>11</v>
      </c>
      <c r="H12" s="40"/>
      <c r="I12" s="42">
        <f>SUM(I13:I14)</f>
        <v>3818511</v>
      </c>
    </row>
    <row r="13" spans="2:9" ht="18" customHeight="1">
      <c r="B13" s="43" t="s">
        <v>13</v>
      </c>
      <c r="C13" s="17">
        <v>3789272</v>
      </c>
      <c r="D13" s="17" t="s">
        <v>14</v>
      </c>
      <c r="E13" s="44"/>
      <c r="F13" s="17">
        <f>SUM(F14:F17)</f>
        <v>791788</v>
      </c>
      <c r="G13" s="37"/>
      <c r="H13" s="44" t="s">
        <v>15</v>
      </c>
      <c r="I13" s="20">
        <v>3818511</v>
      </c>
    </row>
    <row r="14" spans="2:9" ht="18" customHeight="1">
      <c r="B14" s="44" t="s">
        <v>16</v>
      </c>
      <c r="C14" s="17">
        <v>59559</v>
      </c>
      <c r="D14" s="17"/>
      <c r="E14" s="44" t="s">
        <v>17</v>
      </c>
      <c r="F14" s="17">
        <v>20000</v>
      </c>
      <c r="G14" s="37"/>
      <c r="H14" s="44" t="s">
        <v>18</v>
      </c>
      <c r="I14" s="20">
        <v>0</v>
      </c>
    </row>
    <row r="15" spans="2:9" ht="18" customHeight="1">
      <c r="B15" s="43" t="s">
        <v>19</v>
      </c>
      <c r="C15" s="17">
        <v>11</v>
      </c>
      <c r="D15" s="17"/>
      <c r="E15" s="44" t="s">
        <v>16</v>
      </c>
      <c r="F15" s="17">
        <v>239078</v>
      </c>
      <c r="G15" s="37"/>
      <c r="H15" s="44"/>
      <c r="I15" s="20"/>
    </row>
    <row r="16" spans="2:9" ht="18" customHeight="1">
      <c r="B16" s="43"/>
      <c r="C16" s="17"/>
      <c r="D16" s="17"/>
      <c r="E16" s="44" t="s">
        <v>19</v>
      </c>
      <c r="F16" s="17">
        <v>492710</v>
      </c>
      <c r="G16" s="45" t="s">
        <v>20</v>
      </c>
      <c r="H16" s="40"/>
      <c r="I16" s="42">
        <f>SUM(I17)</f>
        <v>100550</v>
      </c>
    </row>
    <row r="17" spans="1:9" ht="18" customHeight="1">
      <c r="A17" s="38" t="s">
        <v>20</v>
      </c>
      <c r="B17" s="39"/>
      <c r="C17" s="46">
        <f>SUM(C18:C20)</f>
        <v>314087</v>
      </c>
      <c r="D17" s="25"/>
      <c r="E17" s="44" t="s">
        <v>21</v>
      </c>
      <c r="F17" s="25">
        <v>40000</v>
      </c>
      <c r="G17" s="47"/>
      <c r="H17" s="44" t="s">
        <v>22</v>
      </c>
      <c r="I17" s="20">
        <v>100550</v>
      </c>
    </row>
    <row r="18" spans="2:9" ht="18" customHeight="1">
      <c r="B18" s="43" t="s">
        <v>17</v>
      </c>
      <c r="C18" s="25">
        <v>7351</v>
      </c>
      <c r="D18" s="17" t="s">
        <v>23</v>
      </c>
      <c r="E18" s="44"/>
      <c r="F18" s="25">
        <f>SUM(F19:F21)</f>
        <v>18573</v>
      </c>
      <c r="G18" s="47"/>
      <c r="H18" s="44"/>
      <c r="I18" s="20"/>
    </row>
    <row r="19" spans="2:9" ht="18" customHeight="1">
      <c r="B19" s="43" t="s">
        <v>16</v>
      </c>
      <c r="C19" s="25">
        <v>192336</v>
      </c>
      <c r="D19" s="25"/>
      <c r="E19" s="44" t="s">
        <v>17</v>
      </c>
      <c r="F19" s="25">
        <v>13298</v>
      </c>
      <c r="G19" s="41" t="s">
        <v>24</v>
      </c>
      <c r="H19" s="40"/>
      <c r="I19" s="46">
        <f>SUM(I20)</f>
        <v>159803</v>
      </c>
    </row>
    <row r="20" spans="2:9" ht="18" customHeight="1">
      <c r="B20" s="43" t="s">
        <v>19</v>
      </c>
      <c r="C20" s="25">
        <v>114400</v>
      </c>
      <c r="D20" s="25"/>
      <c r="E20" s="44" t="s">
        <v>16</v>
      </c>
      <c r="F20" s="25">
        <v>3533</v>
      </c>
      <c r="G20" s="37"/>
      <c r="H20" s="48" t="s">
        <v>24</v>
      </c>
      <c r="I20" s="25">
        <v>159803</v>
      </c>
    </row>
    <row r="21" spans="2:9" ht="18" customHeight="1">
      <c r="B21" s="43"/>
      <c r="C21" s="25"/>
      <c r="D21" s="25"/>
      <c r="E21" s="44" t="s">
        <v>19</v>
      </c>
      <c r="F21" s="25">
        <v>1742</v>
      </c>
      <c r="G21" s="47"/>
      <c r="H21" s="44"/>
      <c r="I21" s="25"/>
    </row>
    <row r="22" spans="1:9" ht="18" customHeight="1">
      <c r="A22" s="38" t="s">
        <v>24</v>
      </c>
      <c r="B22" s="39"/>
      <c r="C22" s="49">
        <f>SUM(C23:C26)</f>
        <v>159839</v>
      </c>
      <c r="D22" s="25"/>
      <c r="E22" s="44"/>
      <c r="F22" s="25"/>
      <c r="G22" s="45" t="s">
        <v>25</v>
      </c>
      <c r="H22" s="40"/>
      <c r="I22" s="46">
        <f>SUM(I23)</f>
        <v>469260</v>
      </c>
    </row>
    <row r="23" spans="2:9" ht="18" customHeight="1">
      <c r="B23" s="43" t="s">
        <v>26</v>
      </c>
      <c r="C23" s="46">
        <v>34738</v>
      </c>
      <c r="D23" s="31" t="s">
        <v>27</v>
      </c>
      <c r="E23" s="40"/>
      <c r="F23" s="46">
        <v>3231213</v>
      </c>
      <c r="G23" s="47"/>
      <c r="H23" s="44" t="s">
        <v>28</v>
      </c>
      <c r="I23" s="25">
        <v>469260</v>
      </c>
    </row>
    <row r="24" spans="2:9" ht="18" customHeight="1">
      <c r="B24" s="43" t="s">
        <v>17</v>
      </c>
      <c r="C24" s="25">
        <v>35763</v>
      </c>
      <c r="D24" s="25"/>
      <c r="E24" s="43" t="s">
        <v>17</v>
      </c>
      <c r="F24" s="25">
        <v>179139</v>
      </c>
      <c r="G24" s="37"/>
      <c r="H24" s="44"/>
      <c r="I24" s="25"/>
    </row>
    <row r="25" spans="2:9" s="50" customFormat="1" ht="18" customHeight="1">
      <c r="B25" s="43" t="s">
        <v>16</v>
      </c>
      <c r="C25" s="25">
        <v>596</v>
      </c>
      <c r="D25" s="25"/>
      <c r="E25" s="43" t="s">
        <v>16</v>
      </c>
      <c r="F25" s="25">
        <v>917909</v>
      </c>
      <c r="G25" s="45" t="s">
        <v>29</v>
      </c>
      <c r="H25" s="40"/>
      <c r="I25" s="46">
        <f>I26+I30</f>
        <v>939166</v>
      </c>
    </row>
    <row r="26" spans="1:9" ht="18" customHeight="1">
      <c r="A26" s="51"/>
      <c r="B26" s="43" t="s">
        <v>19</v>
      </c>
      <c r="C26" s="25">
        <v>88742</v>
      </c>
      <c r="D26" s="17"/>
      <c r="E26" s="43" t="s">
        <v>19</v>
      </c>
      <c r="F26" s="25">
        <v>1856064</v>
      </c>
      <c r="G26" s="37" t="s">
        <v>14</v>
      </c>
      <c r="H26" s="44"/>
      <c r="I26" s="25">
        <f>SUM(I27:I29)</f>
        <v>929620</v>
      </c>
    </row>
    <row r="27" spans="2:9" ht="18" customHeight="1">
      <c r="B27" s="43"/>
      <c r="C27" s="25"/>
      <c r="D27" s="25"/>
      <c r="E27" s="43" t="s">
        <v>30</v>
      </c>
      <c r="F27" s="25">
        <v>278100</v>
      </c>
      <c r="G27" s="47"/>
      <c r="H27" s="44" t="s">
        <v>31</v>
      </c>
      <c r="I27" s="25">
        <v>115320</v>
      </c>
    </row>
    <row r="28" spans="1:9" ht="18" customHeight="1">
      <c r="A28" s="38" t="s">
        <v>32</v>
      </c>
      <c r="B28" s="39"/>
      <c r="C28" s="46">
        <v>474822</v>
      </c>
      <c r="D28" s="25"/>
      <c r="E28" s="44"/>
      <c r="F28" s="25"/>
      <c r="G28" s="47"/>
      <c r="H28" s="48" t="s">
        <v>33</v>
      </c>
      <c r="I28" s="25">
        <v>805000</v>
      </c>
    </row>
    <row r="29" spans="1:9" s="50" customFormat="1" ht="18" customHeight="1">
      <c r="A29" s="1"/>
      <c r="B29" s="43" t="s">
        <v>34</v>
      </c>
      <c r="C29" s="25">
        <v>14058</v>
      </c>
      <c r="D29" s="31" t="s">
        <v>35</v>
      </c>
      <c r="E29" s="52"/>
      <c r="F29" s="46">
        <f>SUM(F30)</f>
        <v>3011000</v>
      </c>
      <c r="G29" s="47"/>
      <c r="H29" s="48" t="s">
        <v>36</v>
      </c>
      <c r="I29" s="25">
        <v>9300</v>
      </c>
    </row>
    <row r="30" spans="1:9" ht="18" customHeight="1">
      <c r="A30" s="53"/>
      <c r="B30" s="43" t="s">
        <v>17</v>
      </c>
      <c r="C30" s="25">
        <v>281487</v>
      </c>
      <c r="D30" s="25"/>
      <c r="E30" s="43" t="s">
        <v>30</v>
      </c>
      <c r="F30" s="25">
        <v>3011000</v>
      </c>
      <c r="G30" s="37" t="s">
        <v>23</v>
      </c>
      <c r="H30" s="44"/>
      <c r="I30" s="25">
        <f>SUM(I31:I32)</f>
        <v>9546</v>
      </c>
    </row>
    <row r="31" spans="2:9" ht="18" customHeight="1">
      <c r="B31" s="43" t="s">
        <v>16</v>
      </c>
      <c r="C31" s="25">
        <v>3013</v>
      </c>
      <c r="D31" s="25"/>
      <c r="E31" s="43"/>
      <c r="F31" s="25"/>
      <c r="G31" s="47"/>
      <c r="H31" s="44" t="s">
        <v>31</v>
      </c>
      <c r="I31" s="25">
        <v>7067</v>
      </c>
    </row>
    <row r="32" spans="1:9" ht="18" customHeight="1">
      <c r="A32" s="53"/>
      <c r="B32" s="43" t="s">
        <v>19</v>
      </c>
      <c r="C32" s="25">
        <v>26265</v>
      </c>
      <c r="D32" s="46" t="s">
        <v>37</v>
      </c>
      <c r="E32" s="40"/>
      <c r="F32" s="46">
        <f>SUM(F33:F34)</f>
        <v>7370</v>
      </c>
      <c r="G32" s="47"/>
      <c r="H32" s="48" t="s">
        <v>33</v>
      </c>
      <c r="I32" s="25">
        <v>2479</v>
      </c>
    </row>
    <row r="33" spans="2:9" ht="18" customHeight="1">
      <c r="B33" s="43" t="s">
        <v>30</v>
      </c>
      <c r="C33" s="25">
        <v>150000</v>
      </c>
      <c r="D33" s="17"/>
      <c r="E33" s="44" t="s">
        <v>34</v>
      </c>
      <c r="F33" s="25">
        <v>4494</v>
      </c>
      <c r="G33" s="47"/>
      <c r="H33" s="44"/>
      <c r="I33" s="25"/>
    </row>
    <row r="34" spans="1:9" ht="18" customHeight="1">
      <c r="A34" s="53"/>
      <c r="B34" s="43"/>
      <c r="C34" s="25"/>
      <c r="D34" s="25"/>
      <c r="E34" s="44" t="s">
        <v>17</v>
      </c>
      <c r="F34" s="25">
        <v>2876</v>
      </c>
      <c r="G34" s="41" t="s">
        <v>38</v>
      </c>
      <c r="H34" s="40"/>
      <c r="I34" s="46">
        <f>I35+I37</f>
        <v>204573</v>
      </c>
    </row>
    <row r="35" spans="1:9" s="50" customFormat="1" ht="18" customHeight="1">
      <c r="A35" s="38" t="s">
        <v>29</v>
      </c>
      <c r="B35" s="39"/>
      <c r="C35" s="46">
        <f>C36+C41</f>
        <v>1394062</v>
      </c>
      <c r="D35" s="25"/>
      <c r="E35" s="43"/>
      <c r="F35" s="25"/>
      <c r="G35" s="37" t="s">
        <v>14</v>
      </c>
      <c r="H35" s="44"/>
      <c r="I35" s="25">
        <f>SUM(I36)</f>
        <v>200000</v>
      </c>
    </row>
    <row r="36" spans="1:9" ht="18" customHeight="1">
      <c r="A36" s="53" t="s">
        <v>14</v>
      </c>
      <c r="B36" s="43"/>
      <c r="C36" s="25">
        <f>SUM(C37:C40)</f>
        <v>1377969</v>
      </c>
      <c r="D36" s="25" t="s">
        <v>39</v>
      </c>
      <c r="E36" s="43"/>
      <c r="F36" s="25">
        <f>SUM(F37:F38)</f>
        <v>1899396</v>
      </c>
      <c r="G36" s="47"/>
      <c r="H36" s="44" t="s">
        <v>40</v>
      </c>
      <c r="I36" s="25">
        <v>200000</v>
      </c>
    </row>
    <row r="37" spans="1:9" ht="18" customHeight="1">
      <c r="A37" s="53"/>
      <c r="B37" s="43" t="s">
        <v>17</v>
      </c>
      <c r="C37" s="25">
        <v>6200</v>
      </c>
      <c r="D37" s="25"/>
      <c r="E37" s="43" t="s">
        <v>17</v>
      </c>
      <c r="F37" s="25">
        <v>399396</v>
      </c>
      <c r="G37" s="37" t="s">
        <v>23</v>
      </c>
      <c r="H37" s="44"/>
      <c r="I37" s="25">
        <f>SUM(I38)</f>
        <v>4573</v>
      </c>
    </row>
    <row r="38" spans="1:9" s="50" customFormat="1" ht="18" customHeight="1">
      <c r="A38" s="1"/>
      <c r="B38" s="43" t="s">
        <v>16</v>
      </c>
      <c r="C38" s="25">
        <v>204350</v>
      </c>
      <c r="D38" s="25"/>
      <c r="E38" s="43" t="s">
        <v>19</v>
      </c>
      <c r="F38" s="25">
        <v>1500000</v>
      </c>
      <c r="G38" s="47"/>
      <c r="H38" s="44" t="s">
        <v>40</v>
      </c>
      <c r="I38" s="25">
        <v>4573</v>
      </c>
    </row>
    <row r="39" spans="2:9" ht="18" customHeight="1">
      <c r="B39" s="43" t="s">
        <v>19</v>
      </c>
      <c r="C39" s="25">
        <v>338323</v>
      </c>
      <c r="D39" s="25"/>
      <c r="E39" s="43"/>
      <c r="F39" s="25"/>
      <c r="G39" s="47"/>
      <c r="H39" s="44"/>
      <c r="I39" s="25"/>
    </row>
    <row r="40" spans="2:9" ht="18" customHeight="1">
      <c r="B40" s="43" t="s">
        <v>26</v>
      </c>
      <c r="C40" s="25">
        <v>829096</v>
      </c>
      <c r="D40" s="46" t="s">
        <v>41</v>
      </c>
      <c r="E40" s="39"/>
      <c r="F40" s="46">
        <v>1721136</v>
      </c>
      <c r="G40" s="45" t="s">
        <v>12</v>
      </c>
      <c r="H40" s="40"/>
      <c r="I40" s="46">
        <f>I41+I44</f>
        <v>438999</v>
      </c>
    </row>
    <row r="41" spans="1:9" ht="18" customHeight="1">
      <c r="A41" s="53" t="s">
        <v>23</v>
      </c>
      <c r="B41" s="43"/>
      <c r="C41" s="25">
        <f>SUM(C42:C45)</f>
        <v>16093</v>
      </c>
      <c r="D41" s="25"/>
      <c r="E41" s="44" t="s">
        <v>34</v>
      </c>
      <c r="F41" s="25">
        <v>13997</v>
      </c>
      <c r="G41" s="37" t="s">
        <v>14</v>
      </c>
      <c r="H41" s="44"/>
      <c r="I41" s="25">
        <f>SUM(I42:I43)</f>
        <v>423657</v>
      </c>
    </row>
    <row r="42" spans="2:9" ht="18" customHeight="1">
      <c r="B42" s="43" t="s">
        <v>26</v>
      </c>
      <c r="C42" s="25">
        <v>138</v>
      </c>
      <c r="D42" s="25"/>
      <c r="E42" s="44" t="s">
        <v>17</v>
      </c>
      <c r="F42" s="25">
        <v>339012</v>
      </c>
      <c r="G42" s="37"/>
      <c r="H42" s="44" t="s">
        <v>42</v>
      </c>
      <c r="I42" s="25">
        <v>408657</v>
      </c>
    </row>
    <row r="43" spans="1:9" ht="18" customHeight="1">
      <c r="A43" s="50"/>
      <c r="B43" s="43" t="s">
        <v>17</v>
      </c>
      <c r="C43" s="25">
        <v>6996</v>
      </c>
      <c r="D43" s="17"/>
      <c r="E43" s="44" t="s">
        <v>16</v>
      </c>
      <c r="F43" s="25">
        <v>7522</v>
      </c>
      <c r="G43" s="47"/>
      <c r="H43" s="44" t="s">
        <v>43</v>
      </c>
      <c r="I43" s="25">
        <v>15000</v>
      </c>
    </row>
    <row r="44" spans="1:9" s="50" customFormat="1" ht="18" customHeight="1">
      <c r="A44" s="1"/>
      <c r="B44" s="43" t="s">
        <v>19</v>
      </c>
      <c r="C44" s="25">
        <v>5890</v>
      </c>
      <c r="D44" s="25"/>
      <c r="E44" s="44" t="s">
        <v>19</v>
      </c>
      <c r="F44" s="25">
        <v>606</v>
      </c>
      <c r="G44" s="37" t="s">
        <v>23</v>
      </c>
      <c r="H44" s="44"/>
      <c r="I44" s="25">
        <f>SUM(I45)</f>
        <v>15342</v>
      </c>
    </row>
    <row r="45" spans="1:9" ht="18" customHeight="1">
      <c r="A45" s="53"/>
      <c r="B45" s="43" t="s">
        <v>16</v>
      </c>
      <c r="C45" s="25">
        <v>3069</v>
      </c>
      <c r="D45" s="25"/>
      <c r="E45" s="44" t="s">
        <v>30</v>
      </c>
      <c r="F45" s="25">
        <v>1360000</v>
      </c>
      <c r="G45" s="47"/>
      <c r="H45" s="44" t="s">
        <v>42</v>
      </c>
      <c r="I45" s="25">
        <v>15342</v>
      </c>
    </row>
    <row r="46" spans="1:9" s="50" customFormat="1" ht="18" customHeight="1">
      <c r="A46" s="1"/>
      <c r="B46" s="43"/>
      <c r="C46" s="25"/>
      <c r="D46" s="25"/>
      <c r="E46" s="44"/>
      <c r="F46" s="25"/>
      <c r="G46" s="47"/>
      <c r="H46" s="44"/>
      <c r="I46" s="25"/>
    </row>
    <row r="47" spans="1:9" ht="18" customHeight="1">
      <c r="A47" s="38" t="s">
        <v>38</v>
      </c>
      <c r="B47" s="39"/>
      <c r="C47" s="46">
        <v>205231</v>
      </c>
      <c r="D47" s="46" t="s">
        <v>44</v>
      </c>
      <c r="E47" s="40"/>
      <c r="F47" s="46">
        <f>SUM(F48:F49)</f>
        <v>120</v>
      </c>
      <c r="G47" s="41" t="s">
        <v>27</v>
      </c>
      <c r="H47" s="40"/>
      <c r="I47" s="46">
        <f>SUM(I48)</f>
        <v>1947716</v>
      </c>
    </row>
    <row r="48" spans="1:9" ht="18" customHeight="1">
      <c r="A48" s="53" t="s">
        <v>14</v>
      </c>
      <c r="B48" s="43"/>
      <c r="C48" s="25">
        <v>200000</v>
      </c>
      <c r="D48" s="17"/>
      <c r="E48" s="44" t="s">
        <v>45</v>
      </c>
      <c r="F48" s="25">
        <v>120</v>
      </c>
      <c r="G48" s="54"/>
      <c r="H48" s="44" t="s">
        <v>27</v>
      </c>
      <c r="I48" s="25">
        <v>1947716</v>
      </c>
    </row>
    <row r="49" spans="2:9" ht="18" customHeight="1">
      <c r="B49" s="43" t="s">
        <v>26</v>
      </c>
      <c r="C49" s="25">
        <v>16205</v>
      </c>
      <c r="D49" s="25"/>
      <c r="E49" s="44" t="s">
        <v>19</v>
      </c>
      <c r="F49" s="55">
        <v>0</v>
      </c>
      <c r="G49" s="47"/>
      <c r="H49" s="44"/>
      <c r="I49" s="25" t="s">
        <v>46</v>
      </c>
    </row>
    <row r="50" spans="1:9" ht="18" customHeight="1">
      <c r="A50" s="53"/>
      <c r="B50" s="43" t="s">
        <v>17</v>
      </c>
      <c r="C50" s="25">
        <v>10594</v>
      </c>
      <c r="D50" s="17"/>
      <c r="E50" s="44"/>
      <c r="F50" s="25"/>
      <c r="G50" s="56" t="s">
        <v>35</v>
      </c>
      <c r="H50" s="40"/>
      <c r="I50" s="46">
        <f>SUM(I51)</f>
        <v>3011000</v>
      </c>
    </row>
    <row r="51" spans="2:9" ht="18" customHeight="1">
      <c r="B51" s="43" t="s">
        <v>16</v>
      </c>
      <c r="C51" s="25">
        <v>9047</v>
      </c>
      <c r="D51" s="25"/>
      <c r="E51" s="44"/>
      <c r="F51" s="25"/>
      <c r="G51" s="37"/>
      <c r="H51" s="44" t="s">
        <v>47</v>
      </c>
      <c r="I51" s="25">
        <v>3011000</v>
      </c>
    </row>
    <row r="52" spans="2:9" ht="18" customHeight="1">
      <c r="B52" s="43" t="s">
        <v>19</v>
      </c>
      <c r="C52" s="25">
        <v>164155</v>
      </c>
      <c r="D52" s="25"/>
      <c r="E52" s="44"/>
      <c r="F52" s="25"/>
      <c r="G52" s="47"/>
      <c r="H52" s="44"/>
      <c r="I52" s="25" t="s">
        <v>46</v>
      </c>
    </row>
    <row r="53" spans="1:9" ht="18" customHeight="1">
      <c r="A53" s="53" t="s">
        <v>23</v>
      </c>
      <c r="B53" s="43"/>
      <c r="C53" s="25">
        <f>SUM(C54:C56)</f>
        <v>5231</v>
      </c>
      <c r="D53" s="17"/>
      <c r="E53" s="44"/>
      <c r="F53" s="25"/>
      <c r="G53" s="56" t="s">
        <v>37</v>
      </c>
      <c r="H53" s="40"/>
      <c r="I53" s="46">
        <f>SUM(I54)</f>
        <v>7370</v>
      </c>
    </row>
    <row r="54" spans="1:9" ht="18" customHeight="1">
      <c r="A54" s="50"/>
      <c r="B54" s="43" t="s">
        <v>17</v>
      </c>
      <c r="C54" s="25">
        <v>4949</v>
      </c>
      <c r="D54" s="25"/>
      <c r="E54" s="44"/>
      <c r="F54" s="25"/>
      <c r="G54" s="37"/>
      <c r="H54" s="44" t="s">
        <v>37</v>
      </c>
      <c r="I54" s="25">
        <v>7370</v>
      </c>
    </row>
    <row r="55" spans="1:9" s="50" customFormat="1" ht="18" customHeight="1">
      <c r="A55" s="53"/>
      <c r="B55" s="43" t="s">
        <v>16</v>
      </c>
      <c r="C55" s="25">
        <v>130</v>
      </c>
      <c r="D55" s="25"/>
      <c r="E55" s="44"/>
      <c r="F55" s="25"/>
      <c r="G55" s="47"/>
      <c r="H55" s="44"/>
      <c r="I55" s="25"/>
    </row>
    <row r="56" spans="2:9" ht="18" customHeight="1">
      <c r="B56" s="43" t="s">
        <v>19</v>
      </c>
      <c r="C56" s="25">
        <v>152</v>
      </c>
      <c r="D56" s="25"/>
      <c r="E56" s="44"/>
      <c r="F56" s="25"/>
      <c r="G56" s="47" t="s">
        <v>39</v>
      </c>
      <c r="H56" s="44"/>
      <c r="I56" s="25">
        <f>SUM(I57)</f>
        <v>1899396</v>
      </c>
    </row>
    <row r="57" spans="2:9" ht="18" customHeight="1">
      <c r="B57" s="43"/>
      <c r="C57" s="25"/>
      <c r="D57" s="25"/>
      <c r="E57" s="44"/>
      <c r="F57" s="25"/>
      <c r="G57" s="47"/>
      <c r="H57" s="44" t="s">
        <v>39</v>
      </c>
      <c r="I57" s="25">
        <v>1899396</v>
      </c>
    </row>
    <row r="58" spans="2:9" ht="18" customHeight="1">
      <c r="B58" s="43"/>
      <c r="C58" s="25"/>
      <c r="D58" s="25"/>
      <c r="E58" s="44"/>
      <c r="F58" s="25"/>
      <c r="G58" s="47"/>
      <c r="H58" s="44"/>
      <c r="I58" s="25"/>
    </row>
    <row r="59" spans="2:9" ht="18" customHeight="1">
      <c r="B59" s="43"/>
      <c r="C59" s="25"/>
      <c r="D59" s="25"/>
      <c r="E59" s="44"/>
      <c r="F59" s="25"/>
      <c r="G59" s="56" t="s">
        <v>41</v>
      </c>
      <c r="H59" s="40"/>
      <c r="I59" s="46">
        <f>SUM(I60)</f>
        <v>1720999</v>
      </c>
    </row>
    <row r="60" spans="2:9" ht="18" customHeight="1">
      <c r="B60" s="43"/>
      <c r="C60" s="25"/>
      <c r="D60" s="25"/>
      <c r="E60" s="44"/>
      <c r="F60" s="25"/>
      <c r="G60" s="37"/>
      <c r="H60" s="44" t="s">
        <v>47</v>
      </c>
      <c r="I60" s="25">
        <v>1720999</v>
      </c>
    </row>
    <row r="61" spans="2:9" ht="18" customHeight="1">
      <c r="B61" s="43"/>
      <c r="C61" s="25"/>
      <c r="D61" s="25"/>
      <c r="E61" s="44"/>
      <c r="F61" s="25"/>
      <c r="G61" s="47"/>
      <c r="H61" s="44"/>
      <c r="I61" s="25"/>
    </row>
    <row r="62" spans="2:9" ht="18" customHeight="1">
      <c r="B62" s="43"/>
      <c r="C62" s="25"/>
      <c r="D62" s="25"/>
      <c r="E62" s="44"/>
      <c r="F62" s="25"/>
      <c r="G62" s="47" t="s">
        <v>44</v>
      </c>
      <c r="H62" s="44"/>
      <c r="I62" s="25">
        <f>SUM(I63)</f>
        <v>120</v>
      </c>
    </row>
    <row r="63" spans="1:9" ht="18" customHeight="1">
      <c r="A63" s="57"/>
      <c r="B63" s="58"/>
      <c r="C63" s="59"/>
      <c r="D63" s="59"/>
      <c r="E63" s="60"/>
      <c r="F63" s="59"/>
      <c r="G63" s="61"/>
      <c r="H63" s="60" t="s">
        <v>48</v>
      </c>
      <c r="I63" s="59">
        <v>120</v>
      </c>
    </row>
    <row r="64" spans="2:9" ht="18" customHeight="1">
      <c r="B64" s="62" t="s">
        <v>49</v>
      </c>
      <c r="C64" s="25"/>
      <c r="D64" s="50"/>
      <c r="E64" s="44"/>
      <c r="F64" s="50"/>
      <c r="G64" s="50"/>
      <c r="H64" s="63"/>
      <c r="I64" s="50"/>
    </row>
    <row r="65" ht="12" customHeight="1">
      <c r="B65" s="62"/>
    </row>
    <row r="66" ht="12" customHeight="1">
      <c r="B66" s="62"/>
    </row>
    <row r="67" ht="12" customHeight="1">
      <c r="B67" s="62"/>
    </row>
    <row r="68" ht="12" customHeight="1">
      <c r="B68" s="62"/>
    </row>
  </sheetData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1999-03-17T08:52:42Z</cp:lastPrinted>
  <dcterms:created xsi:type="dcterms:W3CDTF">1999-03-17T07:21:18Z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