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" sheetId="1" r:id="rId1"/>
  </sheets>
  <externalReferences>
    <externalReference r:id="rId4"/>
  </externalReferences>
  <definedNames>
    <definedName name="_xlnm.Print_Area" localSheetId="0">'272'!$A$1:$H$48</definedName>
  </definedNames>
  <calcPr fullCalcOnLoad="1"/>
</workbook>
</file>

<file path=xl/sharedStrings.xml><?xml version="1.0" encoding="utf-8"?>
<sst xmlns="http://schemas.openxmlformats.org/spreadsheetml/2006/main" count="89" uniqueCount="85">
  <si>
    <t>23. 観        光</t>
  </si>
  <si>
    <t>272. 市町村別観光客数及び消費額</t>
  </si>
  <si>
    <t xml:space="preserve"> (単位 人､ 千円) </t>
  </si>
  <si>
    <t>年次および</t>
  </si>
  <si>
    <t>市町村</t>
  </si>
  <si>
    <t>観光客数</t>
  </si>
  <si>
    <t>うち宿泊者</t>
  </si>
  <si>
    <t>消費額</t>
  </si>
  <si>
    <t>平成2年</t>
  </si>
  <si>
    <t>南海部郡</t>
  </si>
  <si>
    <t xml:space="preserve">      3　</t>
  </si>
  <si>
    <t>上浦町</t>
  </si>
  <si>
    <t xml:space="preserve">      4　</t>
  </si>
  <si>
    <t>弥生町</t>
  </si>
  <si>
    <t>本匠村</t>
  </si>
  <si>
    <t xml:space="preserve">      5　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</si>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</sst>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 horizontal="distributed"/>
      <protection locked="0"/>
    </xf>
    <xf numFmtId="0" fontId="23" fillId="0" borderId="13" xfId="0" applyFont="1" applyBorder="1" applyAlignment="1" applyProtection="1">
      <alignment horizontal="distributed"/>
      <protection locked="0"/>
    </xf>
    <xf numFmtId="0" fontId="23" fillId="0" borderId="14" xfId="0" applyFont="1" applyBorder="1" applyAlignment="1" applyProtection="1">
      <alignment horizontal="distributed"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distributed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2" fillId="0" borderId="16" xfId="0" applyFont="1" applyBorder="1" applyAlignment="1" applyProtection="1">
      <alignment horizontal="distributed"/>
      <protection locked="0"/>
    </xf>
    <xf numFmtId="41" fontId="22" fillId="0" borderId="11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37" fontId="24" fillId="0" borderId="17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49" fontId="22" fillId="0" borderId="16" xfId="0" applyNumberFormat="1" applyFont="1" applyBorder="1" applyAlignment="1" applyProtection="1" quotePrefix="1">
      <alignment horizontal="center"/>
      <protection locked="0"/>
    </xf>
    <xf numFmtId="37" fontId="22" fillId="0" borderId="17" xfId="0" applyNumberFormat="1" applyFont="1" applyBorder="1" applyAlignment="1" applyProtection="1">
      <alignment horizontal="distributed"/>
      <protection locked="0"/>
    </xf>
    <xf numFmtId="49" fontId="22" fillId="0" borderId="16" xfId="0" applyNumberFormat="1" applyFont="1" applyBorder="1" applyAlignment="1" applyProtection="1">
      <alignment horizontal="center"/>
      <protection locked="0"/>
    </xf>
    <xf numFmtId="49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11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41" fontId="24" fillId="0" borderId="11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distributed"/>
      <protection locked="0"/>
    </xf>
    <xf numFmtId="0" fontId="22" fillId="0" borderId="0" xfId="0" applyFont="1" applyAlignment="1" applyProtection="1">
      <alignment horizontal="distributed"/>
      <protection locked="0"/>
    </xf>
    <xf numFmtId="37" fontId="22" fillId="0" borderId="12" xfId="0" applyNumberFormat="1" applyFont="1" applyBorder="1" applyAlignment="1" applyProtection="1">
      <alignment horizontal="distributed"/>
      <protection locked="0"/>
    </xf>
    <xf numFmtId="0" fontId="24" fillId="0" borderId="16" xfId="0" applyFont="1" applyBorder="1" applyAlignment="1" applyProtection="1">
      <alignment horizontal="distributed"/>
      <protection locked="0"/>
    </xf>
    <xf numFmtId="0" fontId="22" fillId="0" borderId="13" xfId="0" applyFont="1" applyBorder="1" applyAlignment="1" applyProtection="1">
      <alignment horizontal="distributed"/>
      <protection locked="0"/>
    </xf>
    <xf numFmtId="41" fontId="22" fillId="0" borderId="14" xfId="0" applyNumberFormat="1" applyFont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37" fontId="22" fillId="0" borderId="15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3&#35251;&#20809;272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  <sheetName val="273"/>
      <sheetName val="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3" width="11.875" style="21" customWidth="1"/>
    <col min="4" max="4" width="13.00390625" style="21" customWidth="1"/>
    <col min="5" max="6" width="11.875" style="21" customWidth="1"/>
    <col min="7" max="7" width="10.875" style="21" customWidth="1"/>
    <col min="8" max="8" width="11.875" style="21" customWidth="1"/>
    <col min="9" max="16384" width="9.00390625" style="21" customWidth="1"/>
  </cols>
  <sheetData>
    <row r="1" spans="1:9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9" customHeight="1">
      <c r="A2" s="1"/>
      <c r="B2" s="1"/>
      <c r="C2" s="1"/>
      <c r="D2" s="1"/>
      <c r="E2" s="1"/>
      <c r="F2" s="1"/>
      <c r="G2" s="1"/>
      <c r="H2" s="1"/>
      <c r="I2" s="2"/>
    </row>
    <row r="3" spans="1:9" s="7" customFormat="1" ht="17.25">
      <c r="A3" s="4" t="s">
        <v>1</v>
      </c>
      <c r="B3" s="5"/>
      <c r="C3" s="5"/>
      <c r="D3" s="4"/>
      <c r="E3" s="4"/>
      <c r="F3" s="4"/>
      <c r="G3" s="5"/>
      <c r="H3" s="5"/>
      <c r="I3" s="6"/>
    </row>
    <row r="4" spans="1:9" s="7" customFormat="1" ht="14.25" thickBot="1">
      <c r="A4" s="8" t="s">
        <v>2</v>
      </c>
      <c r="B4" s="9"/>
      <c r="C4" s="9"/>
      <c r="D4" s="9"/>
      <c r="E4" s="9"/>
      <c r="F4" s="9"/>
      <c r="G4" s="9"/>
      <c r="H4" s="9"/>
      <c r="I4" s="6"/>
    </row>
    <row r="5" spans="1:9" s="7" customFormat="1" ht="14.25" thickTop="1">
      <c r="A5" s="10" t="s">
        <v>3</v>
      </c>
      <c r="B5" s="11"/>
      <c r="C5" s="11"/>
      <c r="D5" s="11"/>
      <c r="E5" s="12"/>
      <c r="F5" s="11"/>
      <c r="G5" s="11"/>
      <c r="H5" s="11"/>
      <c r="I5" s="6"/>
    </row>
    <row r="6" spans="1:9" s="7" customFormat="1" ht="13.5">
      <c r="A6" s="13" t="s">
        <v>4</v>
      </c>
      <c r="B6" s="14" t="s">
        <v>5</v>
      </c>
      <c r="C6" s="14" t="s">
        <v>6</v>
      </c>
      <c r="D6" s="14" t="s">
        <v>7</v>
      </c>
      <c r="E6" s="15" t="s">
        <v>4</v>
      </c>
      <c r="F6" s="14" t="s">
        <v>5</v>
      </c>
      <c r="G6" s="14" t="s">
        <v>6</v>
      </c>
      <c r="H6" s="14" t="s">
        <v>7</v>
      </c>
      <c r="I6" s="6"/>
    </row>
    <row r="7" spans="1:9" ht="13.5">
      <c r="A7" s="16"/>
      <c r="B7" s="17"/>
      <c r="C7" s="16"/>
      <c r="D7" s="18"/>
      <c r="E7" s="19"/>
      <c r="F7" s="17"/>
      <c r="G7" s="16"/>
      <c r="H7" s="16"/>
      <c r="I7" s="20"/>
    </row>
    <row r="8" spans="1:8" ht="13.5">
      <c r="A8" s="22" t="s">
        <v>8</v>
      </c>
      <c r="B8" s="23">
        <v>47195223</v>
      </c>
      <c r="C8" s="24">
        <v>8331577</v>
      </c>
      <c r="D8" s="25">
        <v>244535986</v>
      </c>
      <c r="E8" s="26" t="s">
        <v>9</v>
      </c>
      <c r="F8" s="27">
        <f>SUM(F9:F16)</f>
        <v>915324</v>
      </c>
      <c r="G8" s="27">
        <f>SUM(G9:G16)</f>
        <v>83378</v>
      </c>
      <c r="H8" s="27">
        <f>SUM(H9:H16)</f>
        <v>1063941</v>
      </c>
    </row>
    <row r="9" spans="1:9" ht="13.5">
      <c r="A9" s="28" t="s">
        <v>10</v>
      </c>
      <c r="B9" s="23">
        <v>48877034</v>
      </c>
      <c r="C9" s="24">
        <v>8650906</v>
      </c>
      <c r="D9" s="25">
        <v>262875558</v>
      </c>
      <c r="E9" s="29" t="s">
        <v>11</v>
      </c>
      <c r="F9" s="25">
        <v>36685</v>
      </c>
      <c r="G9" s="24">
        <v>1005</v>
      </c>
      <c r="H9" s="24">
        <v>10671</v>
      </c>
      <c r="I9" s="20"/>
    </row>
    <row r="10" spans="1:9" ht="13.5">
      <c r="A10" s="28" t="s">
        <v>12</v>
      </c>
      <c r="B10" s="23">
        <v>48373162</v>
      </c>
      <c r="C10" s="24">
        <v>8504155</v>
      </c>
      <c r="D10" s="25">
        <v>252526185</v>
      </c>
      <c r="E10" s="29" t="s">
        <v>13</v>
      </c>
      <c r="F10" s="25">
        <v>156467</v>
      </c>
      <c r="G10" s="24">
        <v>440</v>
      </c>
      <c r="H10" s="24">
        <v>121169</v>
      </c>
      <c r="I10" s="20"/>
    </row>
    <row r="11" spans="1:9" ht="13.5">
      <c r="A11" s="30"/>
      <c r="B11" s="23"/>
      <c r="C11" s="25"/>
      <c r="D11" s="25"/>
      <c r="E11" s="29" t="s">
        <v>14</v>
      </c>
      <c r="F11" s="25">
        <v>39576</v>
      </c>
      <c r="G11" s="24">
        <v>6036</v>
      </c>
      <c r="H11" s="24">
        <v>23069</v>
      </c>
      <c r="I11" s="20"/>
    </row>
    <row r="12" spans="1:9" ht="13.5">
      <c r="A12" s="31" t="s">
        <v>15</v>
      </c>
      <c r="B12" s="32">
        <f>SUM(B14:B15)</f>
        <v>45204436</v>
      </c>
      <c r="C12" s="33">
        <f>SUM(C14:C15)</f>
        <v>8078510</v>
      </c>
      <c r="D12" s="33">
        <f>SUM(D14:D15)</f>
        <v>247745604</v>
      </c>
      <c r="E12" s="29" t="s">
        <v>16</v>
      </c>
      <c r="F12" s="25">
        <v>132149</v>
      </c>
      <c r="G12" s="24">
        <v>1270</v>
      </c>
      <c r="H12" s="24">
        <v>66645</v>
      </c>
      <c r="I12" s="20"/>
    </row>
    <row r="13" spans="1:9" ht="13.5">
      <c r="A13" s="34"/>
      <c r="B13" s="35"/>
      <c r="C13" s="36"/>
      <c r="D13" s="36"/>
      <c r="E13" s="29" t="s">
        <v>17</v>
      </c>
      <c r="F13" s="25">
        <v>64985</v>
      </c>
      <c r="G13" s="24">
        <v>3737</v>
      </c>
      <c r="H13" s="24">
        <v>30152</v>
      </c>
      <c r="I13" s="20"/>
    </row>
    <row r="14" spans="1:9" ht="13.5">
      <c r="A14" s="37" t="s">
        <v>18</v>
      </c>
      <c r="B14" s="32">
        <f>SUM(B17:B27)</f>
        <v>22191841</v>
      </c>
      <c r="C14" s="33">
        <f>SUM(C17:C27)</f>
        <v>5651445</v>
      </c>
      <c r="D14" s="33">
        <f>SUM(D17:D27)</f>
        <v>196042316</v>
      </c>
      <c r="E14" s="29" t="s">
        <v>19</v>
      </c>
      <c r="F14" s="25">
        <v>155626</v>
      </c>
      <c r="G14" s="24">
        <v>14290</v>
      </c>
      <c r="H14" s="24">
        <v>314826</v>
      </c>
      <c r="I14" s="20"/>
    </row>
    <row r="15" spans="1:9" ht="13.5">
      <c r="A15" s="37" t="s">
        <v>20</v>
      </c>
      <c r="B15" s="32">
        <f>SUM(B28+B32+B38+B41+B46+F8+F17+F26+F30+F33+F39+F44)</f>
        <v>23012595</v>
      </c>
      <c r="C15" s="33">
        <f>SUM(C28+C32+C38+C41+C46+G8+G17+G26+G30+G33+G39+G44)</f>
        <v>2427065</v>
      </c>
      <c r="D15" s="33">
        <f>SUM(D28+D32+D38+D41+D46+H8+H17+H26+H30+H33+H39+H44)</f>
        <v>51703288</v>
      </c>
      <c r="E15" s="29" t="s">
        <v>21</v>
      </c>
      <c r="F15" s="25">
        <v>45828</v>
      </c>
      <c r="G15" s="24">
        <v>1754</v>
      </c>
      <c r="H15" s="24">
        <v>38114</v>
      </c>
      <c r="I15" s="20"/>
    </row>
    <row r="16" spans="1:9" ht="13.5">
      <c r="A16" s="38"/>
      <c r="B16" s="23"/>
      <c r="C16" s="24"/>
      <c r="D16" s="25"/>
      <c r="E16" s="29" t="s">
        <v>22</v>
      </c>
      <c r="F16" s="25">
        <v>284008</v>
      </c>
      <c r="G16" s="24">
        <v>54846</v>
      </c>
      <c r="H16" s="24">
        <v>459295</v>
      </c>
      <c r="I16" s="20"/>
    </row>
    <row r="17" spans="1:8" ht="13.5">
      <c r="A17" s="38" t="s">
        <v>23</v>
      </c>
      <c r="B17" s="23">
        <v>3034526</v>
      </c>
      <c r="C17" s="24">
        <v>710594</v>
      </c>
      <c r="D17" s="25">
        <v>31358321</v>
      </c>
      <c r="E17" s="26" t="s">
        <v>24</v>
      </c>
      <c r="F17" s="27">
        <f>SUM(F18:F25)</f>
        <v>1028501</v>
      </c>
      <c r="G17" s="27">
        <f>SUM(G18:G25)</f>
        <v>10036</v>
      </c>
      <c r="H17" s="27">
        <f>SUM(H18:H25)</f>
        <v>587730</v>
      </c>
    </row>
    <row r="18" spans="1:9" ht="13.5">
      <c r="A18" s="38" t="s">
        <v>25</v>
      </c>
      <c r="B18" s="23">
        <v>10838253</v>
      </c>
      <c r="C18" s="24">
        <v>4183199</v>
      </c>
      <c r="D18" s="25">
        <v>139322037</v>
      </c>
      <c r="E18" s="39" t="s">
        <v>26</v>
      </c>
      <c r="F18" s="23">
        <v>162940</v>
      </c>
      <c r="G18" s="24">
        <v>2541</v>
      </c>
      <c r="H18" s="24">
        <v>241897</v>
      </c>
      <c r="I18" s="20"/>
    </row>
    <row r="19" spans="1:9" ht="13.5">
      <c r="A19" s="38" t="s">
        <v>27</v>
      </c>
      <c r="B19" s="23">
        <v>657384</v>
      </c>
      <c r="C19" s="24">
        <v>102109</v>
      </c>
      <c r="D19" s="25">
        <v>1161963</v>
      </c>
      <c r="E19" s="39" t="s">
        <v>28</v>
      </c>
      <c r="F19" s="23">
        <v>273300</v>
      </c>
      <c r="G19" s="24">
        <v>1659</v>
      </c>
      <c r="H19" s="24">
        <v>145700</v>
      </c>
      <c r="I19" s="20"/>
    </row>
    <row r="20" spans="1:9" ht="13.5">
      <c r="A20" s="38" t="s">
        <v>29</v>
      </c>
      <c r="B20" s="23">
        <v>2330462</v>
      </c>
      <c r="C20" s="24">
        <v>303253</v>
      </c>
      <c r="D20" s="25">
        <v>11749704</v>
      </c>
      <c r="E20" s="39" t="s">
        <v>30</v>
      </c>
      <c r="F20" s="23">
        <v>24581</v>
      </c>
      <c r="G20" s="24">
        <v>2213</v>
      </c>
      <c r="H20" s="24">
        <v>13870</v>
      </c>
      <c r="I20" s="20"/>
    </row>
    <row r="21" spans="1:9" ht="13.5">
      <c r="A21" s="38" t="s">
        <v>31</v>
      </c>
      <c r="B21" s="23">
        <v>514932</v>
      </c>
      <c r="C21" s="24">
        <v>72587</v>
      </c>
      <c r="D21" s="25">
        <v>1896376</v>
      </c>
      <c r="E21" s="39" t="s">
        <v>32</v>
      </c>
      <c r="F21" s="23">
        <v>234436</v>
      </c>
      <c r="G21" s="24">
        <v>1081</v>
      </c>
      <c r="H21" s="24">
        <v>79022</v>
      </c>
      <c r="I21" s="20"/>
    </row>
    <row r="22" spans="1:9" ht="13.5">
      <c r="A22" s="38" t="s">
        <v>33</v>
      </c>
      <c r="B22" s="23">
        <v>582020</v>
      </c>
      <c r="C22" s="24">
        <v>82160</v>
      </c>
      <c r="D22" s="25">
        <v>2496220</v>
      </c>
      <c r="E22" s="39" t="s">
        <v>34</v>
      </c>
      <c r="F22" s="23">
        <v>168646</v>
      </c>
      <c r="G22" s="24">
        <v>356</v>
      </c>
      <c r="H22" s="24">
        <v>91886</v>
      </c>
      <c r="I22" s="20"/>
    </row>
    <row r="23" spans="1:9" ht="13.5">
      <c r="A23" s="38" t="s">
        <v>35</v>
      </c>
      <c r="B23" s="23">
        <v>53535</v>
      </c>
      <c r="C23" s="24">
        <v>3269</v>
      </c>
      <c r="D23" s="25">
        <v>84664</v>
      </c>
      <c r="E23" s="39" t="s">
        <v>36</v>
      </c>
      <c r="F23" s="23">
        <v>76098</v>
      </c>
      <c r="G23" s="24">
        <v>931</v>
      </c>
      <c r="H23" s="24">
        <v>3005</v>
      </c>
      <c r="I23" s="20"/>
    </row>
    <row r="24" spans="1:9" ht="13.5">
      <c r="A24" s="38" t="s">
        <v>37</v>
      </c>
      <c r="B24" s="23">
        <v>694936</v>
      </c>
      <c r="C24" s="24">
        <v>18328</v>
      </c>
      <c r="D24" s="25">
        <v>1928562</v>
      </c>
      <c r="E24" s="39" t="s">
        <v>38</v>
      </c>
      <c r="F24" s="23">
        <v>5100</v>
      </c>
      <c r="G24" s="24">
        <v>0</v>
      </c>
      <c r="H24" s="24">
        <v>3850</v>
      </c>
      <c r="I24" s="20"/>
    </row>
    <row r="25" spans="1:9" ht="13.5">
      <c r="A25" s="38" t="s">
        <v>39</v>
      </c>
      <c r="B25" s="23">
        <v>692215</v>
      </c>
      <c r="C25" s="24">
        <v>14248</v>
      </c>
      <c r="D25" s="25">
        <v>684331</v>
      </c>
      <c r="E25" s="39" t="s">
        <v>40</v>
      </c>
      <c r="F25" s="23">
        <v>83400</v>
      </c>
      <c r="G25" s="24">
        <v>1255</v>
      </c>
      <c r="H25" s="24">
        <v>8500</v>
      </c>
      <c r="I25" s="20"/>
    </row>
    <row r="26" spans="1:8" ht="13.5">
      <c r="A26" s="38" t="s">
        <v>41</v>
      </c>
      <c r="B26" s="23">
        <v>325578</v>
      </c>
      <c r="C26" s="24">
        <v>116768</v>
      </c>
      <c r="D26" s="25">
        <v>1601892</v>
      </c>
      <c r="E26" s="26" t="s">
        <v>42</v>
      </c>
      <c r="F26" s="27">
        <f>SUM(F27:F29)</f>
        <v>1415344</v>
      </c>
      <c r="G26" s="27">
        <f>SUM(G27:G29)</f>
        <v>309955</v>
      </c>
      <c r="H26" s="27">
        <f>SUM(H27:H29)</f>
        <v>2949669</v>
      </c>
    </row>
    <row r="27" spans="1:9" ht="13.5">
      <c r="A27" s="38" t="s">
        <v>43</v>
      </c>
      <c r="B27" s="23">
        <v>2468000</v>
      </c>
      <c r="C27" s="24">
        <v>44930</v>
      </c>
      <c r="D27" s="25">
        <v>3758246</v>
      </c>
      <c r="E27" s="29" t="s">
        <v>44</v>
      </c>
      <c r="F27" s="25">
        <v>40850</v>
      </c>
      <c r="G27" s="24">
        <v>3650</v>
      </c>
      <c r="H27" s="24">
        <v>44344</v>
      </c>
      <c r="I27" s="20"/>
    </row>
    <row r="28" spans="1:9" ht="13.5">
      <c r="A28" s="37" t="s">
        <v>45</v>
      </c>
      <c r="B28" s="32">
        <f>SUM(B29:B31)</f>
        <v>194475</v>
      </c>
      <c r="C28" s="33">
        <f>SUM(C29:C31)</f>
        <v>15847</v>
      </c>
      <c r="D28" s="33">
        <f>SUM(D29:D31)</f>
        <v>224127</v>
      </c>
      <c r="E28" s="29" t="s">
        <v>46</v>
      </c>
      <c r="F28" s="25">
        <v>1107961</v>
      </c>
      <c r="G28" s="24">
        <v>166809</v>
      </c>
      <c r="H28" s="24">
        <v>1497825</v>
      </c>
      <c r="I28" s="20"/>
    </row>
    <row r="29" spans="1:9" ht="13.5">
      <c r="A29" s="38" t="s">
        <v>47</v>
      </c>
      <c r="B29" s="23">
        <v>44709</v>
      </c>
      <c r="C29" s="24">
        <v>777</v>
      </c>
      <c r="D29" s="25">
        <v>41280</v>
      </c>
      <c r="E29" s="29" t="s">
        <v>48</v>
      </c>
      <c r="F29" s="25">
        <v>266533</v>
      </c>
      <c r="G29" s="24">
        <v>139496</v>
      </c>
      <c r="H29" s="24">
        <v>1407500</v>
      </c>
      <c r="I29" s="20"/>
    </row>
    <row r="30" spans="1:8" ht="13.5">
      <c r="A30" s="38" t="s">
        <v>49</v>
      </c>
      <c r="B30" s="23">
        <v>115266</v>
      </c>
      <c r="C30" s="24">
        <v>5070</v>
      </c>
      <c r="D30" s="25">
        <v>53097</v>
      </c>
      <c r="E30" s="26" t="s">
        <v>50</v>
      </c>
      <c r="F30" s="27">
        <f>SUM(F31:F32)</f>
        <v>5692200</v>
      </c>
      <c r="G30" s="27">
        <f>SUM(G31:G32)</f>
        <v>481350</v>
      </c>
      <c r="H30" s="27">
        <f>SUM(H31:H32)</f>
        <v>9209450</v>
      </c>
    </row>
    <row r="31" spans="1:9" ht="13.5">
      <c r="A31" s="38" t="s">
        <v>51</v>
      </c>
      <c r="B31" s="23">
        <v>34500</v>
      </c>
      <c r="C31" s="24">
        <v>10000</v>
      </c>
      <c r="D31" s="25">
        <v>129750</v>
      </c>
      <c r="E31" s="29" t="s">
        <v>52</v>
      </c>
      <c r="F31" s="25">
        <v>5057400</v>
      </c>
      <c r="G31" s="24">
        <v>468500</v>
      </c>
      <c r="H31" s="24">
        <v>8935650</v>
      </c>
      <c r="I31" s="20"/>
    </row>
    <row r="32" spans="1:9" ht="13.5">
      <c r="A32" s="40" t="s">
        <v>53</v>
      </c>
      <c r="B32" s="33">
        <f>SUM(B33:B37)</f>
        <v>656357</v>
      </c>
      <c r="C32" s="33">
        <f>SUM(C33:C37)</f>
        <v>114398</v>
      </c>
      <c r="D32" s="33">
        <f>SUM(D33:D37)</f>
        <v>1853368</v>
      </c>
      <c r="E32" s="29" t="s">
        <v>54</v>
      </c>
      <c r="F32" s="25">
        <v>634800</v>
      </c>
      <c r="G32" s="24">
        <v>12850</v>
      </c>
      <c r="H32" s="24">
        <v>273800</v>
      </c>
      <c r="I32" s="20"/>
    </row>
    <row r="33" spans="1:8" ht="13.5">
      <c r="A33" s="22" t="s">
        <v>55</v>
      </c>
      <c r="B33" s="25">
        <v>97980</v>
      </c>
      <c r="C33" s="24">
        <v>11638</v>
      </c>
      <c r="D33" s="25">
        <v>123756</v>
      </c>
      <c r="E33" s="26" t="s">
        <v>56</v>
      </c>
      <c r="F33" s="27">
        <f>SUM(F34:F38)</f>
        <v>3210268</v>
      </c>
      <c r="G33" s="27">
        <f>SUM(G34:G38)</f>
        <v>302955</v>
      </c>
      <c r="H33" s="27">
        <f>SUM(H34:H38)</f>
        <v>8609990</v>
      </c>
    </row>
    <row r="34" spans="1:9" ht="13.5">
      <c r="A34" s="22" t="s">
        <v>57</v>
      </c>
      <c r="B34" s="25">
        <v>62894</v>
      </c>
      <c r="C34" s="24">
        <v>37738</v>
      </c>
      <c r="D34" s="25">
        <v>460288</v>
      </c>
      <c r="E34" s="29" t="s">
        <v>58</v>
      </c>
      <c r="F34" s="25">
        <v>57658</v>
      </c>
      <c r="G34" s="24">
        <v>7876</v>
      </c>
      <c r="H34" s="24">
        <v>53980</v>
      </c>
      <c r="I34" s="20"/>
    </row>
    <row r="35" spans="1:9" ht="13.5">
      <c r="A35" s="22" t="s">
        <v>59</v>
      </c>
      <c r="B35" s="25">
        <v>240539</v>
      </c>
      <c r="C35" s="24">
        <v>61709</v>
      </c>
      <c r="D35" s="25">
        <v>1133270</v>
      </c>
      <c r="E35" s="29" t="s">
        <v>60</v>
      </c>
      <c r="F35" s="25">
        <v>241860</v>
      </c>
      <c r="G35" s="24">
        <v>36234</v>
      </c>
      <c r="H35" s="24">
        <v>482075</v>
      </c>
      <c r="I35" s="20"/>
    </row>
    <row r="36" spans="1:9" ht="13.5">
      <c r="A36" s="22" t="s">
        <v>61</v>
      </c>
      <c r="B36" s="25">
        <v>49614</v>
      </c>
      <c r="C36" s="24">
        <v>3233</v>
      </c>
      <c r="D36" s="25">
        <v>28399</v>
      </c>
      <c r="E36" s="29" t="s">
        <v>62</v>
      </c>
      <c r="F36" s="25">
        <v>361392</v>
      </c>
      <c r="G36" s="24">
        <v>11574</v>
      </c>
      <c r="H36" s="24">
        <v>954904</v>
      </c>
      <c r="I36" s="20"/>
    </row>
    <row r="37" spans="1:9" ht="13.5">
      <c r="A37" s="22" t="s">
        <v>63</v>
      </c>
      <c r="B37" s="25">
        <v>205330</v>
      </c>
      <c r="C37" s="24">
        <v>80</v>
      </c>
      <c r="D37" s="25">
        <v>107655</v>
      </c>
      <c r="E37" s="29" t="s">
        <v>64</v>
      </c>
      <c r="F37" s="25">
        <v>28060</v>
      </c>
      <c r="G37" s="24">
        <v>894</v>
      </c>
      <c r="H37" s="24">
        <v>56118</v>
      </c>
      <c r="I37" s="20"/>
    </row>
    <row r="38" spans="1:9" ht="13.5">
      <c r="A38" s="40" t="s">
        <v>65</v>
      </c>
      <c r="B38" s="33">
        <f>SUM(B39:B40)</f>
        <v>973883</v>
      </c>
      <c r="C38" s="33">
        <f>SUM(C39:C40)</f>
        <v>124532</v>
      </c>
      <c r="D38" s="33">
        <f>SUM(D39:D40)</f>
        <v>5113766</v>
      </c>
      <c r="E38" s="29" t="s">
        <v>66</v>
      </c>
      <c r="F38" s="25">
        <v>2521298</v>
      </c>
      <c r="G38" s="24">
        <v>246377</v>
      </c>
      <c r="H38" s="24">
        <v>7062913</v>
      </c>
      <c r="I38" s="20"/>
    </row>
    <row r="39" spans="1:8" ht="13.5">
      <c r="A39" s="22" t="s">
        <v>67</v>
      </c>
      <c r="B39" s="25">
        <v>874231</v>
      </c>
      <c r="C39" s="24">
        <v>114335</v>
      </c>
      <c r="D39" s="25">
        <v>4185402</v>
      </c>
      <c r="E39" s="26" t="s">
        <v>68</v>
      </c>
      <c r="F39" s="27">
        <f>SUM(F40:F43)</f>
        <v>2928302</v>
      </c>
      <c r="G39" s="27">
        <f>SUM(G40:G43)</f>
        <v>79163</v>
      </c>
      <c r="H39" s="27">
        <f>SUM(H40:H43)</f>
        <v>2386181</v>
      </c>
    </row>
    <row r="40" spans="1:9" ht="13.5">
      <c r="A40" s="22" t="s">
        <v>69</v>
      </c>
      <c r="B40" s="25">
        <v>99652</v>
      </c>
      <c r="C40" s="24">
        <v>10197</v>
      </c>
      <c r="D40" s="25">
        <v>928364</v>
      </c>
      <c r="E40" s="29" t="s">
        <v>70</v>
      </c>
      <c r="F40" s="25">
        <v>111001</v>
      </c>
      <c r="G40" s="24">
        <v>1082</v>
      </c>
      <c r="H40" s="24">
        <v>20083</v>
      </c>
      <c r="I40" s="20"/>
    </row>
    <row r="41" spans="1:9" ht="13.5">
      <c r="A41" s="40" t="s">
        <v>71</v>
      </c>
      <c r="B41" s="33">
        <f>SUM(B42:B45)</f>
        <v>4228207</v>
      </c>
      <c r="C41" s="33">
        <f>SUM(C42:C45)</f>
        <v>864703</v>
      </c>
      <c r="D41" s="33">
        <f>SUM(D42:D45)</f>
        <v>16827894</v>
      </c>
      <c r="E41" s="29" t="s">
        <v>72</v>
      </c>
      <c r="F41" s="25">
        <v>1750013</v>
      </c>
      <c r="G41" s="24">
        <v>31654</v>
      </c>
      <c r="H41" s="24">
        <v>1023575</v>
      </c>
      <c r="I41" s="20"/>
    </row>
    <row r="42" spans="1:9" ht="13.5">
      <c r="A42" s="22" t="s">
        <v>73</v>
      </c>
      <c r="B42" s="25">
        <v>188870</v>
      </c>
      <c r="C42" s="24">
        <v>15224</v>
      </c>
      <c r="D42" s="25">
        <v>543244</v>
      </c>
      <c r="E42" s="29" t="s">
        <v>74</v>
      </c>
      <c r="F42" s="25">
        <v>900810</v>
      </c>
      <c r="G42" s="24">
        <v>42412</v>
      </c>
      <c r="H42" s="24">
        <v>1245995</v>
      </c>
      <c r="I42" s="20"/>
    </row>
    <row r="43" spans="1:9" ht="13.5">
      <c r="A43" s="22" t="s">
        <v>75</v>
      </c>
      <c r="B43" s="25">
        <v>239142</v>
      </c>
      <c r="C43" s="24">
        <v>7989</v>
      </c>
      <c r="D43" s="25">
        <v>2979900</v>
      </c>
      <c r="E43" s="29" t="s">
        <v>76</v>
      </c>
      <c r="F43" s="25">
        <v>166478</v>
      </c>
      <c r="G43" s="24">
        <v>4015</v>
      </c>
      <c r="H43" s="24">
        <v>96528</v>
      </c>
      <c r="I43" s="20"/>
    </row>
    <row r="44" spans="1:8" ht="13.5">
      <c r="A44" s="22" t="s">
        <v>77</v>
      </c>
      <c r="B44" s="25">
        <v>332555</v>
      </c>
      <c r="C44" s="24">
        <v>30190</v>
      </c>
      <c r="D44" s="25">
        <v>351916</v>
      </c>
      <c r="E44" s="26" t="s">
        <v>78</v>
      </c>
      <c r="F44" s="27">
        <f>SUM(F45:F46)</f>
        <v>1575539</v>
      </c>
      <c r="G44" s="27">
        <f>SUM(G45:G46)</f>
        <v>30551</v>
      </c>
      <c r="H44" s="27">
        <f>SUM(H45:H46)</f>
        <v>2650349</v>
      </c>
    </row>
    <row r="45" spans="1:9" ht="13.5">
      <c r="A45" s="22" t="s">
        <v>79</v>
      </c>
      <c r="B45" s="25">
        <v>3467640</v>
      </c>
      <c r="C45" s="24">
        <v>811300</v>
      </c>
      <c r="D45" s="25">
        <v>12952834</v>
      </c>
      <c r="E45" s="39" t="s">
        <v>80</v>
      </c>
      <c r="F45" s="23">
        <v>82139</v>
      </c>
      <c r="G45" s="24">
        <v>6479</v>
      </c>
      <c r="H45" s="24">
        <v>16083</v>
      </c>
      <c r="I45" s="20"/>
    </row>
    <row r="46" spans="1:9" ht="13.5">
      <c r="A46" s="40" t="s">
        <v>81</v>
      </c>
      <c r="B46" s="33">
        <f>SUM(B47)</f>
        <v>194195</v>
      </c>
      <c r="C46" s="33">
        <f>SUM(C47)</f>
        <v>10197</v>
      </c>
      <c r="D46" s="33">
        <f>SUM(D47)</f>
        <v>226823</v>
      </c>
      <c r="E46" s="39" t="s">
        <v>82</v>
      </c>
      <c r="F46" s="23">
        <v>1493400</v>
      </c>
      <c r="G46" s="24">
        <v>24072</v>
      </c>
      <c r="H46" s="24">
        <v>2634266</v>
      </c>
      <c r="I46" s="20"/>
    </row>
    <row r="47" spans="1:9" ht="13.5">
      <c r="A47" s="41" t="s">
        <v>83</v>
      </c>
      <c r="B47" s="42">
        <v>194195</v>
      </c>
      <c r="C47" s="43">
        <v>10197</v>
      </c>
      <c r="D47" s="43">
        <v>226823</v>
      </c>
      <c r="E47" s="44"/>
      <c r="F47" s="42"/>
      <c r="G47" s="43"/>
      <c r="H47" s="43"/>
      <c r="I47" s="20"/>
    </row>
    <row r="48" spans="1:9" ht="13.5">
      <c r="A48" s="45" t="s">
        <v>84</v>
      </c>
      <c r="B48" s="16"/>
      <c r="C48" s="16"/>
      <c r="D48" s="18"/>
      <c r="E48" s="16"/>
      <c r="F48" s="16"/>
      <c r="G48" s="16"/>
      <c r="H48" s="16"/>
      <c r="I48" s="20"/>
    </row>
    <row r="49" spans="1:9" ht="13.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3.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3.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3.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3.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3.5">
      <c r="A54" s="20"/>
      <c r="B54" s="20"/>
      <c r="C54" s="20"/>
      <c r="D54" s="20"/>
      <c r="E54" s="20"/>
      <c r="F54" s="20"/>
      <c r="G54" s="20"/>
      <c r="H54" s="20"/>
      <c r="I54" s="2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2009-04-06T05:22:21Z</dcterms:created>
  <dcterms:modified xsi:type="dcterms:W3CDTF">2009-04-06T05:22:29Z</dcterms:modified>
  <cp:category/>
  <cp:version/>
  <cp:contentType/>
  <cp:contentStatus/>
</cp:coreProperties>
</file>