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6" sheetId="1" r:id="rId1"/>
  </sheets>
  <externalReferences>
    <externalReference r:id="rId4"/>
  </externalReferences>
  <definedNames>
    <definedName name="_xlnm.Print_Area" localSheetId="0">'276'!$A$1:$N$36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<sst xmlns="http://schemas.openxmlformats.org/spreadsheetml/2006/main" count="99" uniqueCount="92">
  <si>
    <t>276. 農 林 水 産 施 設 被 害 状 況　　</t>
  </si>
  <si>
    <t>(単位  千円､所､ha)</t>
  </si>
  <si>
    <t xml:space="preserve">         農    業    関    係    被    害    額</t>
  </si>
  <si>
    <t xml:space="preserve">       林   野   関   係   被   害   額</t>
  </si>
  <si>
    <t>水産関係被害額</t>
  </si>
  <si>
    <t>標示番号</t>
  </si>
  <si>
    <t>年次および</t>
  </si>
  <si>
    <t>総     額</t>
  </si>
  <si>
    <t>農      地</t>
  </si>
  <si>
    <t>農  業  用  施  設</t>
  </si>
  <si>
    <t>総　  額</t>
  </si>
  <si>
    <t>林   地   崩   壊</t>
  </si>
  <si>
    <t>林  道</t>
  </si>
  <si>
    <t>漁          港</t>
  </si>
  <si>
    <t>市   郡</t>
  </si>
  <si>
    <t>面 積</t>
  </si>
  <si>
    <t>被  害  額</t>
  </si>
  <si>
    <t>個所数</t>
  </si>
  <si>
    <t xml:space="preserve"> 被  害  額</t>
  </si>
  <si>
    <t>平成3年　</t>
  </si>
  <si>
    <t>3</t>
  </si>
  <si>
    <t xml:space="preserve">    4</t>
  </si>
  <si>
    <t>4</t>
  </si>
  <si>
    <t xml:space="preserve">    5</t>
  </si>
  <si>
    <t>5</t>
  </si>
  <si>
    <t>1</t>
  </si>
  <si>
    <t>大分市</t>
  </si>
  <si>
    <t>1</t>
  </si>
  <si>
    <t>2</t>
  </si>
  <si>
    <t>別府市</t>
  </si>
  <si>
    <t>2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</si>
  <si>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</si>
  <si>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</si>
  <si>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</si>
  <si>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</si>
  <si>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</si>
  <si>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</si>
  <si>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</si>
  <si>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</si>
  <si>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6</t>
  </si>
  <si>
    <t>7</t>
  </si>
  <si>
    <t>津久見市</t>
  </si>
  <si>
    <t>7</t>
  </si>
  <si>
    <t>8</t>
  </si>
  <si>
    <t>竹田市</t>
  </si>
  <si>
    <t>8</t>
  </si>
  <si>
    <t>9</t>
  </si>
  <si>
    <t>豊後高田市</t>
  </si>
  <si>
    <t>9</t>
  </si>
  <si>
    <t>10</t>
  </si>
  <si>
    <t>杵築市</t>
  </si>
  <si>
    <t>10</t>
  </si>
  <si>
    <t>11</t>
  </si>
  <si>
    <t>宇佐市</t>
  </si>
  <si>
    <t>11</t>
  </si>
  <si>
    <t>12</t>
  </si>
  <si>
    <t>西国東郡</t>
  </si>
  <si>
    <t>12</t>
  </si>
  <si>
    <t>13</t>
  </si>
  <si>
    <t>東国東郡</t>
  </si>
  <si>
    <t>13</t>
  </si>
  <si>
    <t>14</t>
  </si>
  <si>
    <t>速見郡</t>
  </si>
  <si>
    <t>14</t>
  </si>
  <si>
    <t>15</t>
  </si>
  <si>
    <t>大分郡</t>
  </si>
  <si>
    <t>15</t>
  </si>
  <si>
    <t>16</t>
  </si>
  <si>
    <t>北海部郡</t>
  </si>
  <si>
    <t>16</t>
  </si>
  <si>
    <t>17</t>
  </si>
  <si>
    <t>南海部郡</t>
  </si>
  <si>
    <t>17</t>
  </si>
  <si>
    <t>18</t>
  </si>
  <si>
    <t>大野郡</t>
  </si>
  <si>
    <t>18</t>
  </si>
  <si>
    <t>19</t>
  </si>
  <si>
    <t>直入郡</t>
  </si>
  <si>
    <t>19</t>
  </si>
  <si>
    <t>20</t>
  </si>
  <si>
    <t>玖珠郡</t>
  </si>
  <si>
    <t>20</t>
  </si>
  <si>
    <t>21</t>
  </si>
  <si>
    <t>日田郡</t>
  </si>
  <si>
    <t>21</t>
  </si>
  <si>
    <t>22</t>
  </si>
  <si>
    <t>下毛郡</t>
  </si>
  <si>
    <t>22</t>
  </si>
  <si>
    <t>23</t>
  </si>
  <si>
    <t>宇佐郡</t>
  </si>
  <si>
    <t>23</t>
  </si>
  <si>
    <t xml:space="preserve"> 資料：県耕地課、森林保全課、林業振興課、漁港課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</si>
</sst>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.00_);[Red]\(0.00\)"/>
    <numFmt numFmtId="178" formatCode="#,##0_ "/>
    <numFmt numFmtId="179" formatCode="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49" fontId="22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Alignment="1">
      <alignment horizontal="centerContinuous"/>
    </xf>
    <xf numFmtId="49" fontId="21" fillId="0" borderId="0" xfId="0" applyNumberFormat="1" applyFont="1" applyAlignment="1">
      <alignment horizontal="centerContinuous"/>
    </xf>
    <xf numFmtId="0" fontId="23" fillId="0" borderId="0" xfId="0" applyFont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23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/>
    </xf>
    <xf numFmtId="49" fontId="21" fillId="0" borderId="11" xfId="0" applyNumberFormat="1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3" xfId="0" applyFont="1" applyBorder="1" applyAlignment="1" applyProtection="1">
      <alignment horizontal="left"/>
      <protection/>
    </xf>
    <xf numFmtId="0" fontId="21" fillId="0" borderId="10" xfId="0" applyFont="1" applyBorder="1" applyAlignment="1">
      <alignment/>
    </xf>
    <xf numFmtId="0" fontId="21" fillId="0" borderId="14" xfId="0" applyFont="1" applyBorder="1" applyAlignment="1" applyProtection="1">
      <alignment horizontal="left"/>
      <protection/>
    </xf>
    <xf numFmtId="0" fontId="21" fillId="0" borderId="15" xfId="0" applyFont="1" applyBorder="1" applyAlignment="1">
      <alignment/>
    </xf>
    <xf numFmtId="0" fontId="21" fillId="0" borderId="14" xfId="0" applyFont="1" applyBorder="1" applyAlignment="1" applyProtection="1">
      <alignment horizontal="centerContinuous"/>
      <protection/>
    </xf>
    <xf numFmtId="0" fontId="21" fillId="0" borderId="15" xfId="0" applyFont="1" applyBorder="1" applyAlignment="1">
      <alignment horizontal="centerContinuous"/>
    </xf>
    <xf numFmtId="49" fontId="21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1" fillId="0" borderId="17" xfId="0" applyFont="1" applyBorder="1" applyAlignment="1" applyProtection="1">
      <alignment horizontal="center"/>
      <protection/>
    </xf>
    <xf numFmtId="0" fontId="21" fillId="0" borderId="13" xfId="0" applyFont="1" applyBorder="1" applyAlignment="1" applyProtection="1">
      <alignment horizontal="centerContinuous"/>
      <protection/>
    </xf>
    <xf numFmtId="0" fontId="21" fillId="0" borderId="10" xfId="0" applyFont="1" applyBorder="1" applyAlignment="1">
      <alignment horizontal="centerContinuous"/>
    </xf>
    <xf numFmtId="49" fontId="21" fillId="0" borderId="17" xfId="0" applyNumberFormat="1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/>
      <protection/>
    </xf>
    <xf numFmtId="0" fontId="21" fillId="0" borderId="13" xfId="0" applyFont="1" applyBorder="1" applyAlignment="1">
      <alignment/>
    </xf>
    <xf numFmtId="0" fontId="21" fillId="0" borderId="13" xfId="0" applyFont="1" applyBorder="1" applyAlignment="1" applyProtection="1">
      <alignment horizontal="center"/>
      <protection/>
    </xf>
    <xf numFmtId="49" fontId="21" fillId="0" borderId="13" xfId="0" applyNumberFormat="1" applyFont="1" applyBorder="1" applyAlignment="1">
      <alignment horizontal="center" vertical="center" wrapText="1"/>
    </xf>
    <xf numFmtId="0" fontId="23" fillId="0" borderId="18" xfId="0" applyFont="1" applyBorder="1" applyAlignment="1" applyProtection="1">
      <alignment horizontal="distributed"/>
      <protection locked="0"/>
    </xf>
    <xf numFmtId="176" fontId="23" fillId="0" borderId="0" xfId="48" applyNumberFormat="1" applyFont="1" applyBorder="1" applyAlignment="1" applyProtection="1">
      <alignment/>
      <protection locked="0"/>
    </xf>
    <xf numFmtId="177" fontId="23" fillId="0" borderId="0" xfId="48" applyNumberFormat="1" applyFont="1" applyBorder="1" applyAlignment="1" applyProtection="1">
      <alignment/>
      <protection locked="0"/>
    </xf>
    <xf numFmtId="178" fontId="23" fillId="0" borderId="0" xfId="48" applyNumberFormat="1" applyFont="1" applyBorder="1" applyAlignment="1" applyProtection="1">
      <alignment/>
      <protection locked="0"/>
    </xf>
    <xf numFmtId="49" fontId="21" fillId="0" borderId="17" xfId="0" applyNumberFormat="1" applyFont="1" applyBorder="1" applyAlignment="1">
      <alignment horizontal="center"/>
    </xf>
    <xf numFmtId="0" fontId="23" fillId="0" borderId="18" xfId="0" applyFont="1" applyBorder="1" applyAlignment="1" applyProtection="1" quotePrefix="1">
      <alignment horizontal="center"/>
      <protection locked="0"/>
    </xf>
    <xf numFmtId="0" fontId="18" fillId="0" borderId="18" xfId="0" applyFont="1" applyBorder="1" applyAlignment="1">
      <alignment/>
    </xf>
    <xf numFmtId="176" fontId="23" fillId="0" borderId="0" xfId="48" applyNumberFormat="1" applyFont="1" applyBorder="1" applyAlignment="1">
      <alignment/>
    </xf>
    <xf numFmtId="176" fontId="23" fillId="0" borderId="0" xfId="48" applyNumberFormat="1" applyFont="1" applyBorder="1" applyAlignment="1" applyProtection="1">
      <alignment/>
      <protection/>
    </xf>
    <xf numFmtId="178" fontId="23" fillId="0" borderId="0" xfId="48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18" xfId="0" applyFont="1" applyBorder="1" applyAlignment="1" applyProtection="1" quotePrefix="1">
      <alignment horizontal="center"/>
      <protection locked="0"/>
    </xf>
    <xf numFmtId="178" fontId="24" fillId="0" borderId="0" xfId="48" applyNumberFormat="1" applyFont="1" applyBorder="1" applyAlignment="1" applyProtection="1">
      <alignment horizontal="right"/>
      <protection/>
    </xf>
    <xf numFmtId="177" fontId="24" fillId="0" borderId="0" xfId="48" applyNumberFormat="1" applyFont="1" applyBorder="1" applyAlignment="1" applyProtection="1">
      <alignment horizontal="right"/>
      <protection/>
    </xf>
    <xf numFmtId="176" fontId="24" fillId="0" borderId="0" xfId="48" applyNumberFormat="1" applyFont="1" applyBorder="1" applyAlignment="1" applyProtection="1">
      <alignment horizontal="right"/>
      <protection/>
    </xf>
    <xf numFmtId="178" fontId="24" fillId="0" borderId="0" xfId="48" applyNumberFormat="1" applyFont="1" applyBorder="1" applyAlignment="1" applyProtection="1">
      <alignment/>
      <protection/>
    </xf>
    <xf numFmtId="176" fontId="24" fillId="0" borderId="0" xfId="48" applyNumberFormat="1" applyFont="1" applyBorder="1" applyAlignment="1" applyProtection="1">
      <alignment/>
      <protection/>
    </xf>
    <xf numFmtId="49" fontId="25" fillId="0" borderId="17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3" fillId="0" borderId="18" xfId="0" applyFont="1" applyBorder="1" applyAlignment="1">
      <alignment horizontal="distributed"/>
    </xf>
    <xf numFmtId="0" fontId="23" fillId="0" borderId="0" xfId="0" applyFont="1" applyAlignment="1" quotePrefix="1">
      <alignment horizontal="center"/>
    </xf>
    <xf numFmtId="0" fontId="23" fillId="0" borderId="18" xfId="0" applyFont="1" applyBorder="1" applyAlignment="1" applyProtection="1">
      <alignment horizontal="distributed"/>
      <protection/>
    </xf>
    <xf numFmtId="178" fontId="23" fillId="0" borderId="0" xfId="48" applyNumberFormat="1" applyFont="1" applyBorder="1" applyAlignment="1" applyProtection="1">
      <alignment horizontal="right"/>
      <protection/>
    </xf>
    <xf numFmtId="43" fontId="23" fillId="0" borderId="0" xfId="48" applyNumberFormat="1" applyFont="1" applyBorder="1" applyAlignment="1" applyProtection="1">
      <alignment/>
      <protection locked="0"/>
    </xf>
    <xf numFmtId="176" fontId="23" fillId="0" borderId="0" xfId="48" applyNumberFormat="1" applyFont="1" applyBorder="1" applyAlignment="1" applyProtection="1">
      <alignment horizontal="right"/>
      <protection locked="0"/>
    </xf>
    <xf numFmtId="43" fontId="23" fillId="0" borderId="0" xfId="48" applyNumberFormat="1" applyFont="1" applyBorder="1" applyAlignment="1" applyProtection="1">
      <alignment horizontal="right"/>
      <protection locked="0"/>
    </xf>
    <xf numFmtId="41" fontId="23" fillId="0" borderId="0" xfId="48" applyNumberFormat="1" applyFont="1" applyBorder="1" applyAlignment="1" applyProtection="1">
      <alignment horizontal="right"/>
      <protection locked="0"/>
    </xf>
    <xf numFmtId="41" fontId="23" fillId="0" borderId="0" xfId="48" applyNumberFormat="1" applyFont="1" applyBorder="1" applyAlignment="1" applyProtection="1">
      <alignment/>
      <protection locked="0"/>
    </xf>
    <xf numFmtId="178" fontId="23" fillId="0" borderId="0" xfId="48" applyNumberFormat="1" applyFont="1" applyBorder="1" applyAlignment="1" applyProtection="1">
      <alignment/>
      <protection/>
    </xf>
    <xf numFmtId="0" fontId="23" fillId="0" borderId="0" xfId="0" applyFont="1" applyAlignment="1" quotePrefix="1">
      <alignment/>
    </xf>
    <xf numFmtId="0" fontId="23" fillId="0" borderId="10" xfId="0" applyFont="1" applyBorder="1" applyAlignment="1" quotePrefix="1">
      <alignment/>
    </xf>
    <xf numFmtId="0" fontId="23" fillId="0" borderId="19" xfId="0" applyFont="1" applyBorder="1" applyAlignment="1" applyProtection="1">
      <alignment horizontal="distributed"/>
      <protection/>
    </xf>
    <xf numFmtId="178" fontId="23" fillId="0" borderId="10" xfId="48" applyNumberFormat="1" applyFont="1" applyBorder="1" applyAlignment="1" applyProtection="1">
      <alignment horizontal="right"/>
      <protection/>
    </xf>
    <xf numFmtId="43" fontId="23" fillId="0" borderId="10" xfId="48" applyNumberFormat="1" applyFont="1" applyBorder="1" applyAlignment="1" applyProtection="1">
      <alignment/>
      <protection locked="0"/>
    </xf>
    <xf numFmtId="178" fontId="23" fillId="0" borderId="10" xfId="48" applyNumberFormat="1" applyFont="1" applyBorder="1" applyAlignment="1" applyProtection="1">
      <alignment/>
      <protection locked="0"/>
    </xf>
    <xf numFmtId="41" fontId="23" fillId="0" borderId="10" xfId="48" applyNumberFormat="1" applyFont="1" applyBorder="1" applyAlignment="1" applyProtection="1">
      <alignment horizontal="right"/>
      <protection locked="0"/>
    </xf>
    <xf numFmtId="176" fontId="23" fillId="0" borderId="10" xfId="48" applyNumberFormat="1" applyFont="1" applyBorder="1" applyAlignment="1" applyProtection="1">
      <alignment/>
      <protection locked="0"/>
    </xf>
    <xf numFmtId="176" fontId="23" fillId="0" borderId="10" xfId="48" applyNumberFormat="1" applyFont="1" applyBorder="1" applyAlignment="1" applyProtection="1">
      <alignment/>
      <protection/>
    </xf>
    <xf numFmtId="43" fontId="23" fillId="0" borderId="10" xfId="48" applyNumberFormat="1" applyFont="1" applyBorder="1" applyAlignment="1" applyProtection="1">
      <alignment horizontal="right"/>
      <protection locked="0"/>
    </xf>
    <xf numFmtId="49" fontId="21" fillId="0" borderId="13" xfId="0" applyNumberFormat="1" applyFont="1" applyBorder="1" applyAlignment="1">
      <alignment horizontal="center"/>
    </xf>
    <xf numFmtId="0" fontId="23" fillId="0" borderId="0" xfId="0" applyFont="1" applyBorder="1" applyAlignment="1" quotePrefix="1">
      <alignment/>
    </xf>
    <xf numFmtId="0" fontId="23" fillId="0" borderId="0" xfId="0" applyFont="1" applyAlignment="1" applyProtection="1">
      <alignment horizontal="left"/>
      <protection/>
    </xf>
    <xf numFmtId="176" fontId="23" fillId="0" borderId="0" xfId="48" applyNumberFormat="1" applyFont="1" applyBorder="1" applyAlignment="1" applyProtection="1">
      <alignment horizontal="right"/>
      <protection/>
    </xf>
    <xf numFmtId="41" fontId="23" fillId="0" borderId="0" xfId="48" applyNumberFormat="1" applyFont="1" applyBorder="1" applyAlignment="1" applyProtection="1">
      <alignment/>
      <protection locked="0"/>
    </xf>
    <xf numFmtId="0" fontId="23" fillId="0" borderId="0" xfId="48" applyNumberFormat="1" applyFont="1" applyBorder="1" applyAlignment="1" applyProtection="1">
      <alignment/>
      <protection locked="0"/>
    </xf>
    <xf numFmtId="2" fontId="23" fillId="0" borderId="0" xfId="0" applyNumberFormat="1" applyFont="1" applyAlignment="1" applyProtection="1">
      <alignment/>
      <protection/>
    </xf>
    <xf numFmtId="1" fontId="23" fillId="0" borderId="0" xfId="0" applyNumberFormat="1" applyFont="1" applyAlignment="1" applyProtection="1">
      <alignment/>
      <protection/>
    </xf>
    <xf numFmtId="0" fontId="23" fillId="0" borderId="0" xfId="0" applyFont="1" applyBorder="1" applyAlignment="1">
      <alignment/>
    </xf>
    <xf numFmtId="179" fontId="23" fillId="0" borderId="0" xfId="0" applyNumberFormat="1" applyFon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24&#28797;&#23475;&#12362;&#12424;&#12403;&#20107;&#25925;275-28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"/>
      <sheetName val="276"/>
      <sheetName val="277"/>
      <sheetName val="278"/>
      <sheetName val="279"/>
      <sheetName val="280"/>
      <sheetName val="28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C19" sqref="C19"/>
    </sheetView>
  </sheetViews>
  <sheetFormatPr defaultColWidth="9.00390625" defaultRowHeight="13.5"/>
  <cols>
    <col min="1" max="1" width="2.625" style="1" customWidth="1"/>
    <col min="2" max="3" width="11.625" style="1" customWidth="1"/>
    <col min="4" max="4" width="8.625" style="1" customWidth="1"/>
    <col min="5" max="5" width="10.50390625" style="1" customWidth="1"/>
    <col min="6" max="6" width="7.125" style="1" customWidth="1"/>
    <col min="7" max="8" width="11.625" style="1" customWidth="1"/>
    <col min="9" max="9" width="8.625" style="1" customWidth="1"/>
    <col min="10" max="10" width="11.625" style="1" customWidth="1"/>
    <col min="11" max="11" width="10.75390625" style="1" customWidth="1"/>
    <col min="12" max="12" width="5.125" style="1" customWidth="1"/>
    <col min="13" max="13" width="10.50390625" style="1" customWidth="1"/>
    <col min="14" max="14" width="4.125" style="3" customWidth="1"/>
    <col min="15" max="16384" width="9.00390625" style="1" customWidth="1"/>
  </cols>
  <sheetData>
    <row r="1" ht="21">
      <c r="E1" s="2"/>
    </row>
    <row r="2" spans="1:14" ht="17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4.25" thickBot="1">
      <c r="A3" s="7"/>
      <c r="B3" s="8" t="s">
        <v>1</v>
      </c>
      <c r="C3" s="9"/>
      <c r="D3" s="10"/>
      <c r="E3" s="10"/>
      <c r="F3" s="10"/>
      <c r="G3" s="10"/>
      <c r="H3" s="11"/>
      <c r="I3" s="11"/>
      <c r="J3" s="11"/>
      <c r="K3" s="11"/>
      <c r="L3" s="11"/>
      <c r="M3" s="11"/>
      <c r="N3" s="12"/>
    </row>
    <row r="4" spans="1:14" ht="14.25" thickTop="1">
      <c r="A4" s="13"/>
      <c r="B4" s="13"/>
      <c r="C4" s="14" t="s">
        <v>2</v>
      </c>
      <c r="D4" s="15"/>
      <c r="E4" s="15"/>
      <c r="F4" s="15"/>
      <c r="G4" s="15"/>
      <c r="H4" s="16" t="s">
        <v>3</v>
      </c>
      <c r="I4" s="17"/>
      <c r="J4" s="17"/>
      <c r="K4" s="17"/>
      <c r="L4" s="18" t="s">
        <v>4</v>
      </c>
      <c r="M4" s="19"/>
      <c r="N4" s="20" t="s">
        <v>5</v>
      </c>
    </row>
    <row r="5" spans="1:14" ht="13.5">
      <c r="A5" s="21"/>
      <c r="B5" s="22" t="s">
        <v>6</v>
      </c>
      <c r="C5" s="23" t="s">
        <v>7</v>
      </c>
      <c r="D5" s="24" t="s">
        <v>8</v>
      </c>
      <c r="E5" s="25"/>
      <c r="F5" s="24" t="s">
        <v>9</v>
      </c>
      <c r="G5" s="25"/>
      <c r="H5" s="23" t="s">
        <v>10</v>
      </c>
      <c r="I5" s="24" t="s">
        <v>11</v>
      </c>
      <c r="J5" s="25"/>
      <c r="K5" s="23" t="s">
        <v>12</v>
      </c>
      <c r="L5" s="24" t="s">
        <v>13</v>
      </c>
      <c r="M5" s="25"/>
      <c r="N5" s="26"/>
    </row>
    <row r="6" spans="1:14" ht="13.5">
      <c r="A6" s="15"/>
      <c r="B6" s="27" t="s">
        <v>14</v>
      </c>
      <c r="C6" s="28"/>
      <c r="D6" s="29" t="s">
        <v>15</v>
      </c>
      <c r="E6" s="29" t="s">
        <v>16</v>
      </c>
      <c r="F6" s="29" t="s">
        <v>17</v>
      </c>
      <c r="G6" s="29" t="s">
        <v>16</v>
      </c>
      <c r="H6" s="28"/>
      <c r="I6" s="29" t="s">
        <v>15</v>
      </c>
      <c r="J6" s="14" t="s">
        <v>18</v>
      </c>
      <c r="K6" s="28"/>
      <c r="L6" s="29" t="s">
        <v>17</v>
      </c>
      <c r="M6" s="29" t="s">
        <v>16</v>
      </c>
      <c r="N6" s="30"/>
    </row>
    <row r="7" spans="1:14" ht="13.5">
      <c r="A7" s="7"/>
      <c r="B7" s="31" t="s">
        <v>19</v>
      </c>
      <c r="C7" s="32">
        <v>3118000</v>
      </c>
      <c r="D7" s="33">
        <v>112.41</v>
      </c>
      <c r="E7" s="34">
        <v>1259000</v>
      </c>
      <c r="F7" s="32">
        <v>1031</v>
      </c>
      <c r="G7" s="32">
        <v>1859000</v>
      </c>
      <c r="H7" s="32">
        <v>12186582</v>
      </c>
      <c r="I7" s="33">
        <v>515.1</v>
      </c>
      <c r="J7" s="34">
        <v>12107200</v>
      </c>
      <c r="K7" s="32">
        <v>79382</v>
      </c>
      <c r="L7" s="32">
        <v>41</v>
      </c>
      <c r="M7" s="32">
        <v>582008</v>
      </c>
      <c r="N7" s="35" t="s">
        <v>20</v>
      </c>
    </row>
    <row r="8" spans="1:14" ht="13.5">
      <c r="A8" s="7"/>
      <c r="B8" s="36" t="s">
        <v>21</v>
      </c>
      <c r="C8" s="32">
        <v>2690000</v>
      </c>
      <c r="D8" s="33">
        <v>155.29</v>
      </c>
      <c r="E8" s="34">
        <v>1412000</v>
      </c>
      <c r="F8" s="32">
        <v>779</v>
      </c>
      <c r="G8" s="32">
        <v>1278000</v>
      </c>
      <c r="H8" s="32">
        <v>2326655</v>
      </c>
      <c r="I8" s="33">
        <v>15.3</v>
      </c>
      <c r="J8" s="32">
        <v>2082960</v>
      </c>
      <c r="K8" s="32">
        <v>243695</v>
      </c>
      <c r="L8" s="32">
        <v>15</v>
      </c>
      <c r="M8" s="32">
        <v>322547</v>
      </c>
      <c r="N8" s="35" t="s">
        <v>22</v>
      </c>
    </row>
    <row r="9" spans="1:14" ht="13.5">
      <c r="A9" s="7"/>
      <c r="B9" s="37"/>
      <c r="C9" s="38"/>
      <c r="D9" s="39"/>
      <c r="E9" s="40"/>
      <c r="F9" s="38"/>
      <c r="G9" s="38"/>
      <c r="H9" s="38"/>
      <c r="I9" s="39"/>
      <c r="J9" s="38"/>
      <c r="K9" s="38"/>
      <c r="L9" s="38"/>
      <c r="M9" s="38"/>
      <c r="N9" s="35"/>
    </row>
    <row r="10" spans="1:14" s="49" customFormat="1" ht="13.5">
      <c r="A10" s="41"/>
      <c r="B10" s="42" t="s">
        <v>23</v>
      </c>
      <c r="C10" s="43">
        <f>E10+G10</f>
        <v>20861946</v>
      </c>
      <c r="D10" s="44">
        <f>SUM(D12:D34)</f>
        <v>868.8100000000001</v>
      </c>
      <c r="E10" s="43">
        <f>SUM(E12:E34)</f>
        <v>9228705</v>
      </c>
      <c r="F10" s="45">
        <f>SUM(F12:F34)</f>
        <v>6500</v>
      </c>
      <c r="G10" s="43">
        <f>SUM(G12:G34)</f>
        <v>11633241</v>
      </c>
      <c r="H10" s="46">
        <f>J10+K10</f>
        <v>20738595</v>
      </c>
      <c r="I10" s="44">
        <f>SUM(I12:I34)</f>
        <v>205.6</v>
      </c>
      <c r="J10" s="45">
        <f>SUM(J12:J34)</f>
        <v>18548200</v>
      </c>
      <c r="K10" s="47">
        <f>SUM(K12:K34)</f>
        <v>2190395</v>
      </c>
      <c r="L10" s="45">
        <f>SUM(L12:L34)</f>
        <v>60</v>
      </c>
      <c r="M10" s="45">
        <f>SUM(M12:M34)</f>
        <v>1201143</v>
      </c>
      <c r="N10" s="48" t="s">
        <v>24</v>
      </c>
    </row>
    <row r="11" spans="1:14" ht="13.5">
      <c r="A11" s="7"/>
      <c r="B11" s="50"/>
      <c r="C11" s="38"/>
      <c r="D11" s="39"/>
      <c r="E11" s="40"/>
      <c r="F11" s="38"/>
      <c r="G11" s="38"/>
      <c r="H11" s="38"/>
      <c r="I11" s="39"/>
      <c r="J11" s="38"/>
      <c r="K11" s="38"/>
      <c r="L11" s="38"/>
      <c r="M11" s="38"/>
      <c r="N11" s="35"/>
    </row>
    <row r="12" spans="1:14" ht="13.5">
      <c r="A12" s="51" t="s">
        <v>25</v>
      </c>
      <c r="B12" s="52" t="s">
        <v>26</v>
      </c>
      <c r="C12" s="53">
        <f>E12+G12</f>
        <v>494844</v>
      </c>
      <c r="D12" s="54">
        <v>10.74</v>
      </c>
      <c r="E12" s="34">
        <v>103830</v>
      </c>
      <c r="F12" s="32">
        <v>199</v>
      </c>
      <c r="G12" s="55">
        <v>391014</v>
      </c>
      <c r="H12" s="39">
        <f aca="true" t="shared" si="0" ref="H12:H34">J12+K12</f>
        <v>1426979</v>
      </c>
      <c r="I12" s="56">
        <v>8.82</v>
      </c>
      <c r="J12" s="32">
        <v>1178000</v>
      </c>
      <c r="K12" s="32">
        <v>248979</v>
      </c>
      <c r="L12" s="32">
        <v>0</v>
      </c>
      <c r="M12" s="32">
        <v>0</v>
      </c>
      <c r="N12" s="35" t="s">
        <v>27</v>
      </c>
    </row>
    <row r="13" spans="1:14" ht="13.5">
      <c r="A13" s="51" t="s">
        <v>28</v>
      </c>
      <c r="B13" s="52" t="s">
        <v>29</v>
      </c>
      <c r="C13" s="53">
        <f aca="true" t="shared" si="1" ref="C13:C34">E13+G13</f>
        <v>120124</v>
      </c>
      <c r="D13" s="54">
        <v>6.42</v>
      </c>
      <c r="E13" s="34">
        <v>93169</v>
      </c>
      <c r="F13" s="32">
        <v>22</v>
      </c>
      <c r="G13" s="55">
        <v>26955</v>
      </c>
      <c r="H13" s="39">
        <f t="shared" si="0"/>
        <v>183000</v>
      </c>
      <c r="I13" s="56">
        <v>1.32</v>
      </c>
      <c r="J13" s="32">
        <v>183000</v>
      </c>
      <c r="K13" s="32">
        <v>0</v>
      </c>
      <c r="L13" s="32">
        <v>0</v>
      </c>
      <c r="M13" s="32">
        <v>0</v>
      </c>
      <c r="N13" s="35" t="s">
        <v>30</v>
      </c>
    </row>
    <row r="14" spans="1:14" ht="13.5">
      <c r="A14" s="51" t="s">
        <v>31</v>
      </c>
      <c r="B14" s="52" t="s">
        <v>32</v>
      </c>
      <c r="C14" s="53">
        <f t="shared" si="1"/>
        <v>15860</v>
      </c>
      <c r="D14" s="54">
        <v>0.94</v>
      </c>
      <c r="E14" s="34">
        <v>2973</v>
      </c>
      <c r="F14" s="57">
        <v>9</v>
      </c>
      <c r="G14" s="55">
        <v>12887</v>
      </c>
      <c r="H14" s="39">
        <f t="shared" si="0"/>
        <v>0</v>
      </c>
      <c r="I14" s="58">
        <v>0</v>
      </c>
      <c r="J14" s="32">
        <v>0</v>
      </c>
      <c r="K14" s="32">
        <v>0</v>
      </c>
      <c r="L14" s="32">
        <v>1</v>
      </c>
      <c r="M14" s="32">
        <v>3080</v>
      </c>
      <c r="N14" s="35" t="s">
        <v>20</v>
      </c>
    </row>
    <row r="15" spans="1:14" ht="13.5">
      <c r="A15" s="51" t="s">
        <v>33</v>
      </c>
      <c r="B15" s="52" t="s">
        <v>34</v>
      </c>
      <c r="C15" s="59">
        <f t="shared" si="1"/>
        <v>86123</v>
      </c>
      <c r="D15" s="54">
        <v>3.38</v>
      </c>
      <c r="E15" s="34">
        <v>56023</v>
      </c>
      <c r="F15" s="57">
        <v>19</v>
      </c>
      <c r="G15" s="55">
        <v>30100</v>
      </c>
      <c r="H15" s="39">
        <f t="shared" si="0"/>
        <v>106648</v>
      </c>
      <c r="I15" s="56">
        <v>0.7</v>
      </c>
      <c r="J15" s="32">
        <v>105000</v>
      </c>
      <c r="K15" s="32">
        <v>1648</v>
      </c>
      <c r="L15" s="32">
        <v>0</v>
      </c>
      <c r="M15" s="32">
        <v>0</v>
      </c>
      <c r="N15" s="35" t="s">
        <v>22</v>
      </c>
    </row>
    <row r="16" spans="1:14" ht="13.5">
      <c r="A16" s="51" t="s">
        <v>35</v>
      </c>
      <c r="B16" s="52" t="s">
        <v>36</v>
      </c>
      <c r="C16" s="53">
        <f t="shared" si="1"/>
        <v>26103</v>
      </c>
      <c r="D16" s="54">
        <v>0.06</v>
      </c>
      <c r="E16" s="34">
        <v>2497</v>
      </c>
      <c r="F16" s="32">
        <v>7</v>
      </c>
      <c r="G16" s="55">
        <v>23606</v>
      </c>
      <c r="H16" s="39">
        <f t="shared" si="0"/>
        <v>245324</v>
      </c>
      <c r="I16" s="56">
        <v>1</v>
      </c>
      <c r="J16" s="32">
        <v>218000</v>
      </c>
      <c r="K16" s="32">
        <v>27324</v>
      </c>
      <c r="L16" s="32">
        <v>1</v>
      </c>
      <c r="M16" s="32">
        <v>5517</v>
      </c>
      <c r="N16" s="35" t="s">
        <v>24</v>
      </c>
    </row>
    <row r="17" spans="1:14" ht="13.5">
      <c r="A17" s="51" t="s">
        <v>37</v>
      </c>
      <c r="B17" s="52" t="s">
        <v>38</v>
      </c>
      <c r="C17" s="53">
        <f t="shared" si="1"/>
        <v>319083</v>
      </c>
      <c r="D17" s="54">
        <v>9.31</v>
      </c>
      <c r="E17" s="34">
        <v>74110</v>
      </c>
      <c r="F17" s="57">
        <v>146</v>
      </c>
      <c r="G17" s="55">
        <v>244973</v>
      </c>
      <c r="H17" s="39">
        <f t="shared" si="0"/>
        <v>105983</v>
      </c>
      <c r="I17" s="56">
        <v>0.37</v>
      </c>
      <c r="J17" s="32">
        <v>70000</v>
      </c>
      <c r="K17" s="32">
        <v>35983</v>
      </c>
      <c r="L17" s="32">
        <v>0</v>
      </c>
      <c r="M17" s="32">
        <v>0</v>
      </c>
      <c r="N17" s="35" t="s">
        <v>39</v>
      </c>
    </row>
    <row r="18" spans="1:14" ht="13.5">
      <c r="A18" s="51" t="s">
        <v>40</v>
      </c>
      <c r="B18" s="52" t="s">
        <v>41</v>
      </c>
      <c r="C18" s="53">
        <f t="shared" si="1"/>
        <v>239586</v>
      </c>
      <c r="D18" s="54">
        <v>3.6</v>
      </c>
      <c r="E18" s="34">
        <v>54268</v>
      </c>
      <c r="F18" s="57">
        <v>56</v>
      </c>
      <c r="G18" s="55">
        <v>185318</v>
      </c>
      <c r="H18" s="39">
        <f t="shared" si="0"/>
        <v>254030</v>
      </c>
      <c r="I18" s="56">
        <v>0.67</v>
      </c>
      <c r="J18" s="32">
        <v>160100</v>
      </c>
      <c r="K18" s="32">
        <v>93930</v>
      </c>
      <c r="L18" s="32">
        <v>5</v>
      </c>
      <c r="M18" s="32">
        <v>180880</v>
      </c>
      <c r="N18" s="35" t="s">
        <v>42</v>
      </c>
    </row>
    <row r="19" spans="1:14" ht="13.5">
      <c r="A19" s="51" t="s">
        <v>43</v>
      </c>
      <c r="B19" s="52" t="s">
        <v>44</v>
      </c>
      <c r="C19" s="59">
        <f t="shared" si="1"/>
        <v>4067613</v>
      </c>
      <c r="D19" s="54">
        <v>157.86</v>
      </c>
      <c r="E19" s="34">
        <v>1998654</v>
      </c>
      <c r="F19" s="57">
        <v>1164</v>
      </c>
      <c r="G19" s="55">
        <v>2068959</v>
      </c>
      <c r="H19" s="39">
        <f t="shared" si="0"/>
        <v>1270886</v>
      </c>
      <c r="I19" s="56">
        <v>15.12</v>
      </c>
      <c r="J19" s="32">
        <v>1236800</v>
      </c>
      <c r="K19" s="32">
        <v>34086</v>
      </c>
      <c r="L19" s="32">
        <v>0</v>
      </c>
      <c r="M19" s="32">
        <v>0</v>
      </c>
      <c r="N19" s="35" t="s">
        <v>45</v>
      </c>
    </row>
    <row r="20" spans="1:14" ht="13.5">
      <c r="A20" s="51" t="s">
        <v>46</v>
      </c>
      <c r="B20" s="52" t="s">
        <v>47</v>
      </c>
      <c r="C20" s="53">
        <f t="shared" si="1"/>
        <v>131561</v>
      </c>
      <c r="D20" s="54">
        <v>1.03</v>
      </c>
      <c r="E20" s="34">
        <v>18179</v>
      </c>
      <c r="F20" s="32">
        <v>31</v>
      </c>
      <c r="G20" s="55">
        <v>113382</v>
      </c>
      <c r="H20" s="39">
        <f t="shared" si="0"/>
        <v>0</v>
      </c>
      <c r="I20" s="57">
        <v>0</v>
      </c>
      <c r="J20" s="32">
        <v>0</v>
      </c>
      <c r="K20" s="32">
        <v>0</v>
      </c>
      <c r="L20" s="32">
        <v>0</v>
      </c>
      <c r="M20" s="32">
        <v>0</v>
      </c>
      <c r="N20" s="35" t="s">
        <v>48</v>
      </c>
    </row>
    <row r="21" spans="1:14" ht="13.5">
      <c r="A21" s="60" t="s">
        <v>49</v>
      </c>
      <c r="B21" s="52" t="s">
        <v>50</v>
      </c>
      <c r="C21" s="59">
        <f t="shared" si="1"/>
        <v>444311</v>
      </c>
      <c r="D21" s="54">
        <v>10.1</v>
      </c>
      <c r="E21" s="34">
        <v>126789</v>
      </c>
      <c r="F21" s="57">
        <v>188</v>
      </c>
      <c r="G21" s="32">
        <v>317522</v>
      </c>
      <c r="H21" s="39">
        <f t="shared" si="0"/>
        <v>5529</v>
      </c>
      <c r="I21" s="56">
        <v>0.1</v>
      </c>
      <c r="J21" s="32">
        <v>4000</v>
      </c>
      <c r="K21" s="32">
        <v>1529</v>
      </c>
      <c r="L21" s="32">
        <v>0</v>
      </c>
      <c r="M21" s="32">
        <v>0</v>
      </c>
      <c r="N21" s="35" t="s">
        <v>51</v>
      </c>
    </row>
    <row r="22" spans="1:14" ht="13.5">
      <c r="A22" s="60" t="s">
        <v>52</v>
      </c>
      <c r="B22" s="52" t="s">
        <v>53</v>
      </c>
      <c r="C22" s="53">
        <f t="shared" si="1"/>
        <v>158133</v>
      </c>
      <c r="D22" s="54">
        <v>4.67</v>
      </c>
      <c r="E22" s="34">
        <v>28894</v>
      </c>
      <c r="F22" s="57">
        <v>57</v>
      </c>
      <c r="G22" s="55">
        <v>129239</v>
      </c>
      <c r="H22" s="39">
        <f t="shared" si="0"/>
        <v>234555</v>
      </c>
      <c r="I22" s="56">
        <v>3.57</v>
      </c>
      <c r="J22" s="32">
        <v>206900</v>
      </c>
      <c r="K22" s="32">
        <v>27655</v>
      </c>
      <c r="L22" s="32">
        <v>1</v>
      </c>
      <c r="M22" s="32">
        <v>5830</v>
      </c>
      <c r="N22" s="35" t="s">
        <v>54</v>
      </c>
    </row>
    <row r="23" spans="1:14" ht="13.5">
      <c r="A23" s="60" t="s">
        <v>55</v>
      </c>
      <c r="B23" s="52" t="s">
        <v>56</v>
      </c>
      <c r="C23" s="59">
        <f t="shared" si="1"/>
        <v>171115</v>
      </c>
      <c r="D23" s="54">
        <v>4.44</v>
      </c>
      <c r="E23" s="34">
        <v>55650</v>
      </c>
      <c r="F23" s="32">
        <v>30</v>
      </c>
      <c r="G23" s="55">
        <v>115465</v>
      </c>
      <c r="H23" s="39">
        <f t="shared" si="0"/>
        <v>15491</v>
      </c>
      <c r="I23" s="56">
        <v>0.09</v>
      </c>
      <c r="J23" s="32">
        <v>9000</v>
      </c>
      <c r="K23" s="32">
        <v>6491</v>
      </c>
      <c r="L23" s="32">
        <v>4</v>
      </c>
      <c r="M23" s="32">
        <v>132722</v>
      </c>
      <c r="N23" s="35" t="s">
        <v>57</v>
      </c>
    </row>
    <row r="24" spans="1:14" ht="13.5">
      <c r="A24" s="60" t="s">
        <v>58</v>
      </c>
      <c r="B24" s="52" t="s">
        <v>59</v>
      </c>
      <c r="C24" s="53">
        <f t="shared" si="1"/>
        <v>503281</v>
      </c>
      <c r="D24" s="54">
        <v>10.77</v>
      </c>
      <c r="E24" s="34">
        <v>124338</v>
      </c>
      <c r="F24" s="57">
        <v>177</v>
      </c>
      <c r="G24" s="55">
        <v>378943</v>
      </c>
      <c r="H24" s="39">
        <f t="shared" si="0"/>
        <v>346476</v>
      </c>
      <c r="I24" s="56">
        <v>2.21</v>
      </c>
      <c r="J24" s="32">
        <v>340000</v>
      </c>
      <c r="K24" s="32">
        <v>6476</v>
      </c>
      <c r="L24" s="32">
        <v>8</v>
      </c>
      <c r="M24" s="32">
        <v>23751</v>
      </c>
      <c r="N24" s="35" t="s">
        <v>60</v>
      </c>
    </row>
    <row r="25" spans="1:14" ht="13.5">
      <c r="A25" s="60" t="s">
        <v>61</v>
      </c>
      <c r="B25" s="52" t="s">
        <v>62</v>
      </c>
      <c r="C25" s="59">
        <f t="shared" si="1"/>
        <v>548867</v>
      </c>
      <c r="D25" s="54">
        <v>21.87</v>
      </c>
      <c r="E25" s="34">
        <v>230490</v>
      </c>
      <c r="F25" s="32">
        <v>204</v>
      </c>
      <c r="G25" s="55">
        <v>318377</v>
      </c>
      <c r="H25" s="39">
        <f t="shared" si="0"/>
        <v>74083</v>
      </c>
      <c r="I25" s="56">
        <v>0.08</v>
      </c>
      <c r="J25" s="32">
        <v>50000</v>
      </c>
      <c r="K25" s="32">
        <v>24083</v>
      </c>
      <c r="L25" s="32">
        <v>2</v>
      </c>
      <c r="M25" s="32">
        <v>90545</v>
      </c>
      <c r="N25" s="35" t="s">
        <v>63</v>
      </c>
    </row>
    <row r="26" spans="1:14" ht="13.5">
      <c r="A26" s="60" t="s">
        <v>64</v>
      </c>
      <c r="B26" s="52" t="s">
        <v>65</v>
      </c>
      <c r="C26" s="53">
        <f t="shared" si="1"/>
        <v>2356009</v>
      </c>
      <c r="D26" s="54">
        <v>107.61</v>
      </c>
      <c r="E26" s="34">
        <v>1483566</v>
      </c>
      <c r="F26" s="57">
        <v>511</v>
      </c>
      <c r="G26" s="55">
        <v>872443</v>
      </c>
      <c r="H26" s="39">
        <f t="shared" si="0"/>
        <v>1293920</v>
      </c>
      <c r="I26" s="56">
        <v>7.41</v>
      </c>
      <c r="J26" s="32">
        <v>1221400</v>
      </c>
      <c r="K26" s="32">
        <v>72520</v>
      </c>
      <c r="L26" s="32">
        <v>0</v>
      </c>
      <c r="M26" s="32">
        <v>0</v>
      </c>
      <c r="N26" s="35" t="s">
        <v>66</v>
      </c>
    </row>
    <row r="27" spans="1:14" ht="13.5">
      <c r="A27" s="60" t="s">
        <v>67</v>
      </c>
      <c r="B27" s="52" t="s">
        <v>68</v>
      </c>
      <c r="C27" s="59">
        <f t="shared" si="1"/>
        <v>187798</v>
      </c>
      <c r="D27" s="54">
        <v>1.2</v>
      </c>
      <c r="E27" s="34">
        <v>14046</v>
      </c>
      <c r="F27" s="32">
        <v>79</v>
      </c>
      <c r="G27" s="55">
        <v>173752</v>
      </c>
      <c r="H27" s="39">
        <f t="shared" si="0"/>
        <v>74500</v>
      </c>
      <c r="I27" s="56">
        <v>0.22</v>
      </c>
      <c r="J27" s="32">
        <v>74500</v>
      </c>
      <c r="K27" s="32">
        <v>0</v>
      </c>
      <c r="L27" s="32">
        <v>1</v>
      </c>
      <c r="M27" s="32">
        <v>1735</v>
      </c>
      <c r="N27" s="35" t="s">
        <v>69</v>
      </c>
    </row>
    <row r="28" spans="1:14" ht="13.5">
      <c r="A28" s="60" t="s">
        <v>70</v>
      </c>
      <c r="B28" s="52" t="s">
        <v>71</v>
      </c>
      <c r="C28" s="53">
        <f t="shared" si="1"/>
        <v>211760</v>
      </c>
      <c r="D28" s="54">
        <v>4.62</v>
      </c>
      <c r="E28" s="34">
        <v>41102</v>
      </c>
      <c r="F28" s="57">
        <v>75</v>
      </c>
      <c r="G28" s="55">
        <v>170658</v>
      </c>
      <c r="H28" s="39">
        <f t="shared" si="0"/>
        <v>814143</v>
      </c>
      <c r="I28" s="56">
        <v>4.94</v>
      </c>
      <c r="J28" s="32">
        <v>407000</v>
      </c>
      <c r="K28" s="32">
        <v>407143</v>
      </c>
      <c r="L28" s="32">
        <v>37</v>
      </c>
      <c r="M28" s="32">
        <v>757083</v>
      </c>
      <c r="N28" s="35" t="s">
        <v>72</v>
      </c>
    </row>
    <row r="29" spans="1:14" ht="13.5">
      <c r="A29" s="60" t="s">
        <v>73</v>
      </c>
      <c r="B29" s="52" t="s">
        <v>74</v>
      </c>
      <c r="C29" s="59">
        <f t="shared" si="1"/>
        <v>5491953</v>
      </c>
      <c r="D29" s="54">
        <v>293.51</v>
      </c>
      <c r="E29" s="34">
        <v>2693118</v>
      </c>
      <c r="F29" s="57">
        <v>1834</v>
      </c>
      <c r="G29" s="55">
        <v>2798835</v>
      </c>
      <c r="H29" s="39">
        <f t="shared" si="0"/>
        <v>1564353</v>
      </c>
      <c r="I29" s="56">
        <v>15.09</v>
      </c>
      <c r="J29" s="32">
        <v>1111500</v>
      </c>
      <c r="K29" s="32">
        <v>452853</v>
      </c>
      <c r="L29" s="32">
        <v>0</v>
      </c>
      <c r="M29" s="32">
        <v>0</v>
      </c>
      <c r="N29" s="35" t="s">
        <v>75</v>
      </c>
    </row>
    <row r="30" spans="1:14" ht="13.5">
      <c r="A30" s="60" t="s">
        <v>76</v>
      </c>
      <c r="B30" s="52" t="s">
        <v>77</v>
      </c>
      <c r="C30" s="59">
        <f t="shared" si="1"/>
        <v>2126469</v>
      </c>
      <c r="D30" s="54">
        <v>107.21</v>
      </c>
      <c r="E30" s="34">
        <v>812637</v>
      </c>
      <c r="F30" s="57">
        <v>710</v>
      </c>
      <c r="G30" s="55">
        <v>1313832</v>
      </c>
      <c r="H30" s="39">
        <f t="shared" si="0"/>
        <v>269140</v>
      </c>
      <c r="I30" s="56">
        <v>1.42</v>
      </c>
      <c r="J30" s="32">
        <v>188700</v>
      </c>
      <c r="K30" s="32">
        <v>80440</v>
      </c>
      <c r="L30" s="32">
        <v>0</v>
      </c>
      <c r="M30" s="32">
        <v>0</v>
      </c>
      <c r="N30" s="35" t="s">
        <v>78</v>
      </c>
    </row>
    <row r="31" spans="1:14" ht="13.5">
      <c r="A31" s="60" t="s">
        <v>79</v>
      </c>
      <c r="B31" s="52" t="s">
        <v>80</v>
      </c>
      <c r="C31" s="59">
        <f t="shared" si="1"/>
        <v>1091833</v>
      </c>
      <c r="D31" s="54">
        <v>45.59</v>
      </c>
      <c r="E31" s="34">
        <v>472508</v>
      </c>
      <c r="F31" s="57">
        <v>365</v>
      </c>
      <c r="G31" s="55">
        <v>619325</v>
      </c>
      <c r="H31" s="39">
        <f t="shared" si="0"/>
        <v>1574471</v>
      </c>
      <c r="I31" s="56">
        <v>20.32</v>
      </c>
      <c r="J31" s="32">
        <v>1532000</v>
      </c>
      <c r="K31" s="32">
        <v>42471</v>
      </c>
      <c r="L31" s="32">
        <v>0</v>
      </c>
      <c r="M31" s="32">
        <v>0</v>
      </c>
      <c r="N31" s="35" t="s">
        <v>81</v>
      </c>
    </row>
    <row r="32" spans="1:14" ht="13.5">
      <c r="A32" s="60" t="s">
        <v>82</v>
      </c>
      <c r="B32" s="52" t="s">
        <v>83</v>
      </c>
      <c r="C32" s="53">
        <f t="shared" si="1"/>
        <v>325430</v>
      </c>
      <c r="D32" s="54">
        <v>11.15</v>
      </c>
      <c r="E32" s="34">
        <v>152783</v>
      </c>
      <c r="F32" s="57">
        <v>88</v>
      </c>
      <c r="G32" s="32">
        <v>172647</v>
      </c>
      <c r="H32" s="39">
        <f t="shared" si="0"/>
        <v>5195859</v>
      </c>
      <c r="I32" s="56">
        <v>63.75</v>
      </c>
      <c r="J32" s="32">
        <v>4916500</v>
      </c>
      <c r="K32" s="32">
        <v>279359</v>
      </c>
      <c r="L32" s="32">
        <v>0</v>
      </c>
      <c r="M32" s="32">
        <v>0</v>
      </c>
      <c r="N32" s="35" t="s">
        <v>84</v>
      </c>
    </row>
    <row r="33" spans="1:14" ht="13.5">
      <c r="A33" s="60" t="s">
        <v>85</v>
      </c>
      <c r="B33" s="52" t="s">
        <v>86</v>
      </c>
      <c r="C33" s="53">
        <f t="shared" si="1"/>
        <v>805963</v>
      </c>
      <c r="D33" s="54">
        <v>26.66</v>
      </c>
      <c r="E33" s="34">
        <v>282166</v>
      </c>
      <c r="F33" s="57">
        <v>206</v>
      </c>
      <c r="G33" s="55">
        <v>523797</v>
      </c>
      <c r="H33" s="39">
        <f t="shared" si="0"/>
        <v>5137966</v>
      </c>
      <c r="I33" s="56">
        <v>53.72</v>
      </c>
      <c r="J33" s="32">
        <v>4810000</v>
      </c>
      <c r="K33" s="32">
        <v>327966</v>
      </c>
      <c r="L33" s="32">
        <v>0</v>
      </c>
      <c r="M33" s="32">
        <v>0</v>
      </c>
      <c r="N33" s="35" t="s">
        <v>87</v>
      </c>
    </row>
    <row r="34" spans="1:14" ht="13.5">
      <c r="A34" s="61" t="s">
        <v>88</v>
      </c>
      <c r="B34" s="62" t="s">
        <v>89</v>
      </c>
      <c r="C34" s="63">
        <f t="shared" si="1"/>
        <v>938127</v>
      </c>
      <c r="D34" s="64">
        <v>26.07</v>
      </c>
      <c r="E34" s="65">
        <v>306915</v>
      </c>
      <c r="F34" s="66">
        <v>323</v>
      </c>
      <c r="G34" s="67">
        <v>631212</v>
      </c>
      <c r="H34" s="68">
        <f t="shared" si="0"/>
        <v>545259</v>
      </c>
      <c r="I34" s="69">
        <v>4.68</v>
      </c>
      <c r="J34" s="67">
        <v>525800</v>
      </c>
      <c r="K34" s="67">
        <v>19459</v>
      </c>
      <c r="L34" s="67">
        <v>0</v>
      </c>
      <c r="M34" s="67">
        <v>0</v>
      </c>
      <c r="N34" s="70" t="s">
        <v>90</v>
      </c>
    </row>
    <row r="35" spans="1:13" ht="13.5">
      <c r="A35" s="71"/>
      <c r="B35" s="72" t="s">
        <v>91</v>
      </c>
      <c r="C35" s="73"/>
      <c r="D35" s="74"/>
      <c r="E35" s="32"/>
      <c r="F35" s="75"/>
      <c r="G35" s="32"/>
      <c r="H35" s="39"/>
      <c r="I35" s="57"/>
      <c r="J35" s="32"/>
      <c r="K35" s="32"/>
      <c r="L35" s="32"/>
      <c r="M35" s="32"/>
    </row>
    <row r="36" spans="4:14" s="7" customFormat="1" ht="12">
      <c r="D36" s="76"/>
      <c r="G36" s="77"/>
      <c r="H36" s="76"/>
      <c r="J36" s="77"/>
      <c r="K36" s="78"/>
      <c r="L36" s="79"/>
      <c r="M36" s="78"/>
      <c r="N36" s="3"/>
    </row>
  </sheetData>
  <sheetProtection/>
  <mergeCells count="1">
    <mergeCell ref="N4:N6"/>
  </mergeCells>
  <printOptions/>
  <pageMargins left="0" right="0" top="0.5905511811023623" bottom="0.3937007874015748" header="0.9055118110236221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2009-04-06T05:23:56Z</dcterms:created>
  <dcterms:modified xsi:type="dcterms:W3CDTF">2009-04-06T05:24:05Z</dcterms:modified>
  <cp:category/>
  <cp:version/>
  <cp:contentType/>
  <cp:contentStatus/>
</cp:coreProperties>
</file>