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1A.B" sheetId="1" r:id="rId1"/>
    <sheet name="131C" sheetId="2" r:id="rId2"/>
  </sheets>
  <externalReferences>
    <externalReference r:id="rId5"/>
  </externalReferences>
  <definedNames>
    <definedName name="_10.電気_ガスおよび水道" localSheetId="0">'131A.B'!$A$1:$J$17</definedName>
    <definedName name="_10.電気_ガスおよび水道" localSheetId="1">'131C'!#REF!</definedName>
    <definedName name="_10.電気_ガスおよび水道">#REF!</definedName>
    <definedName name="_xlnm.Print_Area" localSheetId="0">'131A.B'!$A$1:$J$41</definedName>
    <definedName name="_xlnm.Print_Area" localSheetId="1">'131C'!$A$1:$J$24</definedName>
  </definedNames>
  <calcPr fullCalcOnLoad="1"/>
</workbook>
</file>

<file path=xl/sharedStrings.xml><?xml version="1.0" encoding="utf-8"?>
<sst xmlns="http://schemas.openxmlformats.org/spreadsheetml/2006/main" count="78" uniqueCount="56">
  <si>
    <t>131. 航   空   運   輸   状   況</t>
  </si>
  <si>
    <t>年 月 次</t>
  </si>
  <si>
    <t>総    数</t>
  </si>
  <si>
    <t>大分～東京</t>
  </si>
  <si>
    <t>大分～大阪</t>
  </si>
  <si>
    <t>大分～沖縄</t>
  </si>
  <si>
    <t>大分～鹿児島</t>
  </si>
  <si>
    <t>大分～名古屋</t>
  </si>
  <si>
    <t>大分～松山</t>
  </si>
  <si>
    <t>大分～広島</t>
  </si>
  <si>
    <t xml:space="preserve">                     Ａ． 路  線  別  乗  客  数</t>
  </si>
  <si>
    <t xml:space="preserve">  (単位  人)</t>
  </si>
  <si>
    <t xml:space="preserve"> 平  成  元  年</t>
  </si>
  <si>
    <t xml:space="preserve">    ２</t>
  </si>
  <si>
    <t xml:space="preserve">    ３</t>
  </si>
  <si>
    <t xml:space="preserve">         1    月</t>
  </si>
  <si>
    <t xml:space="preserve">    ４</t>
  </si>
  <si>
    <t>中止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</si>
  <si>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</si>
  <si>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</si>
  <si>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</si>
  <si>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</si>
  <si>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</si>
  <si>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</si>
  <si>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</si>
  <si>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</si>
  <si>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 xml:space="preserve">                      B． 路  線  別  降  客  数</t>
  </si>
  <si>
    <t xml:space="preserve">    １０</t>
  </si>
  <si>
    <t xml:space="preserve">    １１</t>
  </si>
  <si>
    <t xml:space="preserve">    １２</t>
  </si>
  <si>
    <t>C. 貨物および郵便物数</t>
  </si>
  <si>
    <t>(単位  kg)</t>
  </si>
  <si>
    <t>年月次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</si>
  <si>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</si>
  <si>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</si>
  <si>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</si>
  <si>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</si>
  <si>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</si>
  <si>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</si>
  <si>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>平成元年</t>
  </si>
  <si>
    <t>２</t>
  </si>
  <si>
    <t>３</t>
  </si>
  <si>
    <t>　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</si>
  <si>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</si>
  <si>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</si>
  <si>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</si>
  <si>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</si>
  <si>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</si>
  <si>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</si>
  <si>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</si>
  <si>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</si>
  <si>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</si>
  <si>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</si>
  <si>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</si>
  <si>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資料：大分航空ターミナル株式会社</t>
  </si>
  <si>
    <t xml:space="preserve">  注）大分空港における取扱い分である。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</si>
</sst>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\!\!\!\-#,##0_ ;_ * &quot;-&quot;_ ;_ @_ "/>
    <numFmt numFmtId="177" formatCode="#,##0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4" fillId="0" borderId="14" xfId="0" applyNumberFormat="1" applyFont="1" applyBorder="1" applyAlignment="1" applyProtection="1">
      <alignment horizontal="left" vertical="center" wrapText="1"/>
      <protection locked="0"/>
    </xf>
    <xf numFmtId="176" fontId="24" fillId="0" borderId="14" xfId="0" applyNumberFormat="1" applyFont="1" applyBorder="1" applyAlignment="1" applyProtection="1" quotePrefix="1">
      <alignment horizontal="left" vertical="center" wrapText="1"/>
      <protection locked="0"/>
    </xf>
    <xf numFmtId="176" fontId="24" fillId="0" borderId="0" xfId="0" applyNumberFormat="1" applyFont="1" applyBorder="1" applyAlignment="1" applyProtection="1" quotePrefix="1">
      <alignment horizontal="left" vertical="center" wrapText="1"/>
      <protection locked="0"/>
    </xf>
    <xf numFmtId="176" fontId="18" fillId="0" borderId="0" xfId="0" applyNumberFormat="1" applyFont="1" applyBorder="1" applyAlignment="1" applyProtection="1">
      <alignment horizontal="centerContinuous" vertical="center"/>
      <protection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4" fillId="0" borderId="11" xfId="0" applyNumberFormat="1" applyFont="1" applyBorder="1" applyAlignment="1" applyProtection="1" quotePrefix="1">
      <alignment horizontal="left" vertical="center" wrapText="1"/>
      <protection locked="0"/>
    </xf>
    <xf numFmtId="176" fontId="21" fillId="0" borderId="0" xfId="0" applyNumberFormat="1" applyFont="1" applyAlignment="1" applyProtection="1" quotePrefix="1">
      <alignment vertical="center"/>
      <protection locked="0"/>
    </xf>
    <xf numFmtId="176" fontId="21" fillId="0" borderId="15" xfId="48" applyNumberFormat="1" applyFont="1" applyBorder="1" applyAlignment="1" applyProtection="1">
      <alignment vertical="center"/>
      <protection locked="0"/>
    </xf>
    <xf numFmtId="176" fontId="21" fillId="0" borderId="14" xfId="48" applyNumberFormat="1" applyFont="1" applyBorder="1" applyAlignment="1" applyProtection="1">
      <alignment vertical="center"/>
      <protection locked="0"/>
    </xf>
    <xf numFmtId="176" fontId="21" fillId="0" borderId="0" xfId="48" applyNumberFormat="1" applyFont="1" applyAlignment="1" applyProtection="1">
      <alignment horizontal="right" vertical="center"/>
      <protection locked="0"/>
    </xf>
    <xf numFmtId="176" fontId="21" fillId="0" borderId="0" xfId="48" applyNumberFormat="1" applyFont="1" applyBorder="1" applyAlignment="1" applyProtection="1" quotePrefix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 quotePrefix="1">
      <alignment horizontal="center" vertical="center"/>
      <protection locked="0"/>
    </xf>
    <xf numFmtId="176" fontId="21" fillId="0" borderId="13" xfId="48" applyNumberFormat="1" applyFont="1" applyBorder="1" applyAlignment="1" applyProtection="1">
      <alignment vertical="center"/>
      <protection locked="0"/>
    </xf>
    <xf numFmtId="176" fontId="21" fillId="0" borderId="0" xfId="48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vertical="center"/>
      <protection locked="0"/>
    </xf>
    <xf numFmtId="176" fontId="25" fillId="0" borderId="13" xfId="48" applyNumberFormat="1" applyFont="1" applyBorder="1" applyAlignment="1" applyProtection="1">
      <alignment vertical="center"/>
      <protection/>
    </xf>
    <xf numFmtId="176" fontId="25" fillId="0" borderId="0" xfId="48" applyNumberFormat="1" applyFont="1" applyBorder="1" applyAlignment="1" applyProtection="1">
      <alignment vertical="center"/>
      <protection/>
    </xf>
    <xf numFmtId="176" fontId="25" fillId="0" borderId="0" xfId="0" applyNumberFormat="1" applyFont="1" applyBorder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/>
    </xf>
    <xf numFmtId="176" fontId="21" fillId="0" borderId="13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 quotePrefix="1">
      <alignment vertical="center"/>
      <protection/>
    </xf>
    <xf numFmtId="176" fontId="25" fillId="0" borderId="0" xfId="0" applyNumberFormat="1" applyFont="1" applyBorder="1" applyAlignment="1" applyProtection="1" quotePrefix="1">
      <alignment vertical="center"/>
      <protection locked="0"/>
    </xf>
    <xf numFmtId="176" fontId="21" fillId="0" borderId="13" xfId="48" applyNumberFormat="1" applyFont="1" applyBorder="1" applyAlignment="1" applyProtection="1">
      <alignment vertical="center"/>
      <protection/>
    </xf>
    <xf numFmtId="176" fontId="21" fillId="0" borderId="0" xfId="48" applyNumberFormat="1" applyFont="1" applyAlignment="1" applyProtection="1">
      <alignment vertical="center"/>
      <protection locked="0"/>
    </xf>
    <xf numFmtId="176" fontId="21" fillId="0" borderId="0" xfId="48" applyNumberFormat="1" applyFont="1" applyBorder="1" applyAlignment="1" applyProtection="1">
      <alignment horizontal="right" vertical="center"/>
      <protection locked="0"/>
    </xf>
    <xf numFmtId="176" fontId="21" fillId="0" borderId="16" xfId="0" applyNumberFormat="1" applyFont="1" applyBorder="1" applyAlignment="1" applyProtection="1" quotePrefix="1">
      <alignment horizontal="center" vertical="center"/>
      <protection locked="0"/>
    </xf>
    <xf numFmtId="176" fontId="21" fillId="0" borderId="11" xfId="48" applyNumberFormat="1" applyFont="1" applyBorder="1" applyAlignment="1" applyProtection="1">
      <alignment vertical="center"/>
      <protection locked="0"/>
    </xf>
    <xf numFmtId="176" fontId="21" fillId="0" borderId="11" xfId="48" applyNumberFormat="1" applyFont="1" applyBorder="1" applyAlignment="1" applyProtection="1">
      <alignment horizontal="right" vertical="center"/>
      <protection locked="0"/>
    </xf>
    <xf numFmtId="176" fontId="26" fillId="0" borderId="0" xfId="0" applyNumberFormat="1" applyFont="1" applyBorder="1" applyAlignment="1" applyProtection="1" quotePrefix="1">
      <alignment horizontal="center" vertical="center" wrapText="1"/>
      <protection locked="0"/>
    </xf>
    <xf numFmtId="176" fontId="24" fillId="0" borderId="14" xfId="0" applyNumberFormat="1" applyFont="1" applyBorder="1" applyAlignment="1" applyProtection="1">
      <alignment horizontal="left" wrapText="1"/>
      <protection locked="0"/>
    </xf>
    <xf numFmtId="176" fontId="24" fillId="0" borderId="14" xfId="0" applyNumberFormat="1" applyFont="1" applyBorder="1" applyAlignment="1" applyProtection="1" quotePrefix="1">
      <alignment horizontal="left" wrapText="1"/>
      <protection locked="0"/>
    </xf>
    <xf numFmtId="176" fontId="24" fillId="0" borderId="0" xfId="0" applyNumberFormat="1" applyFont="1" applyBorder="1" applyAlignment="1" applyProtection="1" quotePrefix="1">
      <alignment horizontal="left" wrapText="1"/>
      <protection locked="0"/>
    </xf>
    <xf numFmtId="176" fontId="24" fillId="0" borderId="11" xfId="0" applyNumberFormat="1" applyFont="1" applyBorder="1" applyAlignment="1" applyProtection="1" quotePrefix="1">
      <alignment horizontal="left" wrapText="1"/>
      <protection locked="0"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2" xfId="48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7" fontId="21" fillId="0" borderId="11" xfId="0" applyNumberFormat="1" applyFont="1" applyBorder="1" applyAlignment="1" applyProtection="1" quotePrefix="1">
      <alignment/>
      <protection locked="0"/>
    </xf>
    <xf numFmtId="177" fontId="26" fillId="0" borderId="11" xfId="0" applyNumberFormat="1" applyFont="1" applyBorder="1" applyAlignment="1" applyProtection="1">
      <alignment horizontal="center"/>
      <protection locked="0"/>
    </xf>
    <xf numFmtId="177" fontId="22" fillId="0" borderId="17" xfId="0" applyNumberFormat="1" applyFont="1" applyBorder="1" applyAlignment="1" applyProtection="1">
      <alignment horizontal="center" vertical="center"/>
      <protection locked="0"/>
    </xf>
    <xf numFmtId="177" fontId="22" fillId="0" borderId="18" xfId="0" applyNumberFormat="1" applyFont="1" applyBorder="1" applyAlignment="1" applyProtection="1">
      <alignment horizontal="center" vertical="center"/>
      <protection locked="0"/>
    </xf>
    <xf numFmtId="177" fontId="22" fillId="0" borderId="19" xfId="0" applyNumberFormat="1" applyFont="1" applyBorder="1" applyAlignment="1" applyProtection="1">
      <alignment horizontal="center" vertical="center"/>
      <protection locked="0"/>
    </xf>
    <xf numFmtId="177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177" fontId="22" fillId="0" borderId="0" xfId="0" applyNumberFormat="1" applyFont="1" applyAlignment="1" applyProtection="1">
      <alignment vertical="center"/>
      <protection/>
    </xf>
    <xf numFmtId="177" fontId="22" fillId="0" borderId="16" xfId="0" applyNumberFormat="1" applyFont="1" applyBorder="1" applyAlignment="1" applyProtection="1">
      <alignment horizontal="center" vertical="center"/>
      <protection locked="0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 quotePrefix="1">
      <alignment horizontal="center"/>
      <protection locked="0"/>
    </xf>
    <xf numFmtId="38" fontId="21" fillId="0" borderId="13" xfId="48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Border="1" applyAlignment="1" applyProtection="1" quotePrefix="1">
      <alignment horizontal="center"/>
      <protection locked="0"/>
    </xf>
    <xf numFmtId="38" fontId="25" fillId="0" borderId="13" xfId="48" applyFont="1" applyBorder="1" applyAlignment="1" applyProtection="1">
      <alignment/>
      <protection/>
    </xf>
    <xf numFmtId="38" fontId="25" fillId="0" borderId="0" xfId="48" applyFont="1" applyAlignment="1" applyProtection="1">
      <alignment/>
      <protection/>
    </xf>
    <xf numFmtId="177" fontId="21" fillId="0" borderId="13" xfId="0" applyNumberFormat="1" applyFont="1" applyBorder="1" applyAlignment="1" applyProtection="1">
      <alignment/>
      <protection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 quotePrefix="1">
      <alignment horizontal="center"/>
      <protection locked="0"/>
    </xf>
    <xf numFmtId="38" fontId="21" fillId="0" borderId="13" xfId="48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1" fillId="0" borderId="14" xfId="0" applyNumberFormat="1" applyFont="1" applyBorder="1" applyAlignment="1" applyProtection="1">
      <alignment/>
      <protection locked="0"/>
    </xf>
    <xf numFmtId="177" fontId="21" fillId="0" borderId="14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・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SheetLayoutView="100" zoomScalePageLayoutView="0" workbookViewId="0" topLeftCell="A6">
      <selection activeCell="F19" sqref="F19"/>
    </sheetView>
  </sheetViews>
  <sheetFormatPr defaultColWidth="15.25390625" defaultRowHeight="12" customHeight="1"/>
  <cols>
    <col min="1" max="1" width="17.875" style="3" customWidth="1"/>
    <col min="2" max="2" width="12.375" style="3" customWidth="1"/>
    <col min="3" max="3" width="11.00390625" style="3" customWidth="1"/>
    <col min="4" max="4" width="11.125" style="3" customWidth="1"/>
    <col min="5" max="5" width="13.125" style="3" customWidth="1"/>
    <col min="6" max="6" width="12.00390625" style="3" customWidth="1"/>
    <col min="7" max="8" width="11.625" style="3" customWidth="1"/>
    <col min="9" max="9" width="11.375" style="3" customWidth="1"/>
    <col min="10" max="10" width="11.00390625" style="3" customWidth="1"/>
    <col min="11" max="11" width="9.75390625" style="3" customWidth="1"/>
    <col min="12" max="16384" width="15.25390625" style="3" customWidth="1"/>
  </cols>
  <sheetData>
    <row r="1" spans="1:1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" customHeight="1" thickBot="1">
      <c r="A2" s="4"/>
      <c r="B2" s="5"/>
      <c r="C2" s="5"/>
      <c r="D2" s="5"/>
      <c r="E2" s="5"/>
      <c r="F2" s="5"/>
      <c r="G2" s="5"/>
      <c r="H2" s="5"/>
      <c r="I2" s="5"/>
      <c r="J2" s="6"/>
      <c r="K2" s="7"/>
    </row>
    <row r="3" spans="1:11" ht="15.75" customHeight="1" thickTop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9" t="s">
        <v>8</v>
      </c>
      <c r="I3" s="9" t="s">
        <v>9</v>
      </c>
      <c r="J3" s="11"/>
      <c r="K3" s="12"/>
    </row>
    <row r="4" spans="2:11" ht="17.25" customHeight="1">
      <c r="B4" s="13" t="s">
        <v>10</v>
      </c>
      <c r="C4" s="14"/>
      <c r="D4" s="14"/>
      <c r="E4" s="14"/>
      <c r="F4" s="14"/>
      <c r="G4" s="14"/>
      <c r="H4" s="14"/>
      <c r="I4" s="14"/>
      <c r="J4" s="15"/>
      <c r="K4" s="16"/>
    </row>
    <row r="5" spans="1:11" ht="12" customHeight="1">
      <c r="A5" s="17" t="s">
        <v>11</v>
      </c>
      <c r="B5" s="18"/>
      <c r="C5" s="18"/>
      <c r="D5" s="18"/>
      <c r="E5" s="18"/>
      <c r="F5" s="18"/>
      <c r="G5" s="18"/>
      <c r="H5" s="18"/>
      <c r="I5" s="18"/>
      <c r="J5" s="15"/>
      <c r="K5" s="16"/>
    </row>
    <row r="6" spans="1:11" ht="12" customHeight="1">
      <c r="A6" s="19" t="s">
        <v>12</v>
      </c>
      <c r="B6" s="20">
        <v>675783</v>
      </c>
      <c r="C6" s="21">
        <v>364967</v>
      </c>
      <c r="D6" s="21">
        <v>227179</v>
      </c>
      <c r="E6" s="22">
        <v>17177</v>
      </c>
      <c r="F6" s="21">
        <v>11235</v>
      </c>
      <c r="G6" s="21">
        <v>42078</v>
      </c>
      <c r="H6" s="21">
        <v>5710</v>
      </c>
      <c r="I6" s="21">
        <v>7437</v>
      </c>
      <c r="J6" s="23"/>
      <c r="K6" s="24"/>
    </row>
    <row r="7" spans="1:11" ht="12" customHeight="1">
      <c r="A7" s="25" t="s">
        <v>13</v>
      </c>
      <c r="B7" s="26">
        <v>745881</v>
      </c>
      <c r="C7" s="27">
        <v>405032</v>
      </c>
      <c r="D7" s="27">
        <v>609181</v>
      </c>
      <c r="E7" s="27">
        <v>18133</v>
      </c>
      <c r="F7" s="27">
        <v>10386</v>
      </c>
      <c r="G7" s="27">
        <v>44876</v>
      </c>
      <c r="H7" s="27">
        <v>5137</v>
      </c>
      <c r="I7" s="27">
        <v>5878</v>
      </c>
      <c r="J7" s="27"/>
      <c r="K7" s="24"/>
    </row>
    <row r="8" spans="1:11" ht="12" customHeight="1">
      <c r="A8" s="28"/>
      <c r="B8" s="29"/>
      <c r="C8" s="6"/>
      <c r="D8" s="6"/>
      <c r="E8" s="6"/>
      <c r="F8" s="6"/>
      <c r="G8" s="6"/>
      <c r="H8" s="6"/>
      <c r="I8" s="6"/>
      <c r="J8" s="30"/>
      <c r="K8" s="24"/>
    </row>
    <row r="9" spans="1:11" s="34" customFormat="1" ht="12" customHeight="1">
      <c r="A9" s="25" t="s">
        <v>14</v>
      </c>
      <c r="B9" s="31">
        <f aca="true" t="shared" si="0" ref="B9:I9">SUM(B11:B22)</f>
        <v>766526</v>
      </c>
      <c r="C9" s="32">
        <f>SUM(C11:C22)</f>
        <v>431234</v>
      </c>
      <c r="D9" s="32">
        <f>SUM(D11:D22)</f>
        <v>254272</v>
      </c>
      <c r="E9" s="32">
        <f>SUM(E11:E22)</f>
        <v>17388</v>
      </c>
      <c r="F9" s="32">
        <f>SUM(F11:F22)</f>
        <v>10955</v>
      </c>
      <c r="G9" s="32">
        <f t="shared" si="0"/>
        <v>46339</v>
      </c>
      <c r="H9" s="32">
        <f t="shared" si="0"/>
        <v>1009</v>
      </c>
      <c r="I9" s="32">
        <f t="shared" si="0"/>
        <v>5329</v>
      </c>
      <c r="J9" s="32"/>
      <c r="K9" s="33"/>
    </row>
    <row r="10" spans="1:11" ht="12" customHeight="1">
      <c r="A10" s="28"/>
      <c r="B10" s="35"/>
      <c r="C10" s="24"/>
      <c r="E10" s="24"/>
      <c r="F10" s="24"/>
      <c r="G10" s="24"/>
      <c r="H10" s="24"/>
      <c r="I10" s="36"/>
      <c r="J10" s="24"/>
      <c r="K10" s="24"/>
    </row>
    <row r="11" spans="1:11" ht="12" customHeight="1">
      <c r="A11" s="37" t="s">
        <v>15</v>
      </c>
      <c r="B11" s="38">
        <f aca="true" t="shared" si="1" ref="B11:B22">SUM(C11:I11)</f>
        <v>60191</v>
      </c>
      <c r="C11" s="39">
        <v>33306</v>
      </c>
      <c r="D11" s="39">
        <v>20842</v>
      </c>
      <c r="E11" s="39">
        <v>1077</v>
      </c>
      <c r="F11" s="39">
        <v>870</v>
      </c>
      <c r="G11" s="39">
        <v>3302</v>
      </c>
      <c r="H11" s="39">
        <v>312</v>
      </c>
      <c r="I11" s="39">
        <v>482</v>
      </c>
      <c r="J11" s="39"/>
      <c r="K11" s="24"/>
    </row>
    <row r="12" spans="1:11" ht="12" customHeight="1">
      <c r="A12" s="25" t="s">
        <v>13</v>
      </c>
      <c r="B12" s="38">
        <f t="shared" si="1"/>
        <v>56992</v>
      </c>
      <c r="C12" s="39">
        <v>31234</v>
      </c>
      <c r="D12" s="39">
        <v>19140</v>
      </c>
      <c r="E12" s="39">
        <v>1364</v>
      </c>
      <c r="F12" s="39">
        <v>857</v>
      </c>
      <c r="G12" s="39">
        <v>3680</v>
      </c>
      <c r="H12" s="39">
        <v>311</v>
      </c>
      <c r="I12" s="39">
        <v>406</v>
      </c>
      <c r="J12" s="39"/>
      <c r="K12" s="24"/>
    </row>
    <row r="13" spans="1:11" ht="12" customHeight="1">
      <c r="A13" s="25" t="s">
        <v>14</v>
      </c>
      <c r="B13" s="38">
        <f t="shared" si="1"/>
        <v>72609</v>
      </c>
      <c r="C13" s="39">
        <v>41116</v>
      </c>
      <c r="D13" s="39">
        <v>23349</v>
      </c>
      <c r="E13" s="39">
        <v>1492</v>
      </c>
      <c r="F13" s="39">
        <v>986</v>
      </c>
      <c r="G13" s="39">
        <v>4847</v>
      </c>
      <c r="H13" s="22">
        <v>386</v>
      </c>
      <c r="I13" s="39">
        <v>433</v>
      </c>
      <c r="J13" s="39"/>
      <c r="K13" s="24"/>
    </row>
    <row r="14" spans="1:11" ht="12" customHeight="1">
      <c r="A14" s="25" t="s">
        <v>16</v>
      </c>
      <c r="B14" s="38">
        <f t="shared" si="1"/>
        <v>60684</v>
      </c>
      <c r="C14" s="39">
        <v>33706</v>
      </c>
      <c r="D14" s="39">
        <v>20040</v>
      </c>
      <c r="E14" s="39">
        <v>1291</v>
      </c>
      <c r="F14" s="39">
        <v>818</v>
      </c>
      <c r="G14" s="39">
        <v>4424</v>
      </c>
      <c r="H14" s="22" t="s">
        <v>17</v>
      </c>
      <c r="I14" s="39">
        <v>405</v>
      </c>
      <c r="J14" s="39"/>
      <c r="K14" s="24"/>
    </row>
    <row r="15" spans="1:11" ht="12" customHeight="1">
      <c r="A15" s="25" t="s">
        <v>18</v>
      </c>
      <c r="B15" s="38">
        <f t="shared" si="1"/>
        <v>69323</v>
      </c>
      <c r="C15" s="39">
        <v>38833</v>
      </c>
      <c r="D15" s="39">
        <v>23300</v>
      </c>
      <c r="E15" s="39">
        <v>1556</v>
      </c>
      <c r="F15" s="39">
        <v>1069</v>
      </c>
      <c r="G15" s="39">
        <v>4116</v>
      </c>
      <c r="H15" s="39">
        <v>0</v>
      </c>
      <c r="I15" s="39">
        <v>449</v>
      </c>
      <c r="J15" s="39"/>
      <c r="K15" s="24"/>
    </row>
    <row r="16" spans="1:11" ht="12" customHeight="1">
      <c r="A16" s="25" t="s">
        <v>19</v>
      </c>
      <c r="B16" s="38">
        <f t="shared" si="1"/>
        <v>59483</v>
      </c>
      <c r="C16" s="39">
        <v>34248</v>
      </c>
      <c r="D16" s="39">
        <v>19046</v>
      </c>
      <c r="E16" s="39">
        <v>1459</v>
      </c>
      <c r="F16" s="39">
        <v>1018</v>
      </c>
      <c r="G16" s="39">
        <v>3366</v>
      </c>
      <c r="H16" s="39">
        <v>0</v>
      </c>
      <c r="I16" s="39">
        <v>346</v>
      </c>
      <c r="J16" s="22"/>
      <c r="K16" s="24"/>
    </row>
    <row r="17" spans="1:10" s="34" customFormat="1" ht="12" customHeight="1">
      <c r="A17" s="25" t="s">
        <v>20</v>
      </c>
      <c r="B17" s="38">
        <f t="shared" si="1"/>
        <v>59905</v>
      </c>
      <c r="C17" s="39">
        <v>34398</v>
      </c>
      <c r="D17" s="39">
        <v>19430</v>
      </c>
      <c r="E17" s="22">
        <v>1474</v>
      </c>
      <c r="F17" s="22">
        <v>757</v>
      </c>
      <c r="G17" s="39">
        <v>3491</v>
      </c>
      <c r="H17" s="39">
        <v>0</v>
      </c>
      <c r="I17" s="39">
        <v>355</v>
      </c>
      <c r="J17" s="22"/>
    </row>
    <row r="18" spans="1:10" ht="12" customHeight="1">
      <c r="A18" s="25" t="s">
        <v>21</v>
      </c>
      <c r="B18" s="38">
        <f t="shared" si="1"/>
        <v>77397</v>
      </c>
      <c r="C18" s="39">
        <v>44249</v>
      </c>
      <c r="D18" s="39">
        <v>25222</v>
      </c>
      <c r="E18" s="27">
        <v>1692</v>
      </c>
      <c r="F18" s="27">
        <v>1050</v>
      </c>
      <c r="G18" s="39">
        <v>4643</v>
      </c>
      <c r="H18" s="39">
        <v>0</v>
      </c>
      <c r="I18" s="39">
        <v>541</v>
      </c>
      <c r="J18" s="22"/>
    </row>
    <row r="19" spans="1:10" ht="12" customHeight="1">
      <c r="A19" s="25" t="s">
        <v>22</v>
      </c>
      <c r="B19" s="38">
        <f t="shared" si="1"/>
        <v>59858</v>
      </c>
      <c r="C19" s="39">
        <v>35234</v>
      </c>
      <c r="D19" s="39">
        <v>19138</v>
      </c>
      <c r="E19" s="39">
        <v>1099</v>
      </c>
      <c r="F19" s="39">
        <v>832</v>
      </c>
      <c r="G19" s="39">
        <v>3098</v>
      </c>
      <c r="H19" s="39">
        <v>0</v>
      </c>
      <c r="I19" s="39">
        <v>457</v>
      </c>
      <c r="J19" s="22"/>
    </row>
    <row r="20" spans="1:10" ht="12" customHeight="1">
      <c r="A20" s="25" t="s">
        <v>23</v>
      </c>
      <c r="B20" s="38">
        <f t="shared" si="1"/>
        <v>67555</v>
      </c>
      <c r="C20" s="39">
        <v>38205</v>
      </c>
      <c r="D20" s="39">
        <v>22431</v>
      </c>
      <c r="E20" s="39">
        <v>1422</v>
      </c>
      <c r="F20" s="39">
        <v>873</v>
      </c>
      <c r="G20" s="39">
        <v>4130</v>
      </c>
      <c r="H20" s="39">
        <v>0</v>
      </c>
      <c r="I20" s="39">
        <v>494</v>
      </c>
      <c r="J20" s="22"/>
    </row>
    <row r="21" spans="1:10" ht="12" customHeight="1">
      <c r="A21" s="25" t="s">
        <v>24</v>
      </c>
      <c r="B21" s="38">
        <f t="shared" si="1"/>
        <v>73458</v>
      </c>
      <c r="C21" s="27">
        <v>39917</v>
      </c>
      <c r="D21" s="27">
        <v>25072</v>
      </c>
      <c r="E21" s="27">
        <v>2364</v>
      </c>
      <c r="F21" s="27">
        <v>1075</v>
      </c>
      <c r="G21" s="27">
        <v>4482</v>
      </c>
      <c r="H21" s="40">
        <v>0</v>
      </c>
      <c r="I21" s="27">
        <v>548</v>
      </c>
      <c r="J21" s="40"/>
    </row>
    <row r="22" spans="1:10" ht="12" customHeight="1">
      <c r="A22" s="41" t="s">
        <v>25</v>
      </c>
      <c r="B22" s="38">
        <f t="shared" si="1"/>
        <v>49071</v>
      </c>
      <c r="C22" s="42">
        <v>26788</v>
      </c>
      <c r="D22" s="42">
        <v>17262</v>
      </c>
      <c r="E22" s="42">
        <v>1098</v>
      </c>
      <c r="F22" s="42">
        <v>750</v>
      </c>
      <c r="G22" s="42">
        <v>2760</v>
      </c>
      <c r="H22" s="43">
        <v>0</v>
      </c>
      <c r="I22" s="42">
        <v>413</v>
      </c>
      <c r="J22" s="27"/>
    </row>
    <row r="23" spans="1:11" ht="21.75" customHeight="1">
      <c r="A23" s="44"/>
      <c r="B23" s="45" t="s">
        <v>26</v>
      </c>
      <c r="C23" s="46"/>
      <c r="D23" s="46"/>
      <c r="E23" s="46"/>
      <c r="F23" s="46"/>
      <c r="G23" s="46"/>
      <c r="H23" s="46"/>
      <c r="I23" s="46"/>
      <c r="J23" s="47"/>
      <c r="K23" s="16"/>
    </row>
    <row r="24" spans="1:11" ht="12" customHeight="1">
      <c r="A24" s="17" t="s">
        <v>11</v>
      </c>
      <c r="B24" s="48"/>
      <c r="C24" s="48"/>
      <c r="D24" s="48"/>
      <c r="E24" s="48"/>
      <c r="F24" s="48"/>
      <c r="G24" s="48"/>
      <c r="H24" s="48"/>
      <c r="I24" s="48"/>
      <c r="J24" s="47"/>
      <c r="K24" s="16"/>
    </row>
    <row r="25" spans="1:10" ht="12" customHeight="1">
      <c r="A25" s="19" t="s">
        <v>12</v>
      </c>
      <c r="B25" s="26">
        <v>683712</v>
      </c>
      <c r="C25" s="39">
        <v>373696</v>
      </c>
      <c r="D25" s="39">
        <v>223883</v>
      </c>
      <c r="E25" s="22">
        <v>16986</v>
      </c>
      <c r="F25" s="39">
        <v>11863</v>
      </c>
      <c r="G25" s="39">
        <v>43422</v>
      </c>
      <c r="H25" s="39">
        <v>5903</v>
      </c>
      <c r="I25" s="39">
        <v>7959</v>
      </c>
      <c r="J25" s="24"/>
    </row>
    <row r="26" spans="1:9" ht="12" customHeight="1">
      <c r="A26" s="25" t="s">
        <v>13</v>
      </c>
      <c r="B26" s="26">
        <v>758065</v>
      </c>
      <c r="C26" s="39">
        <v>416541</v>
      </c>
      <c r="D26" s="39">
        <v>253054</v>
      </c>
      <c r="E26" s="22">
        <v>18045</v>
      </c>
      <c r="F26" s="39">
        <v>11534</v>
      </c>
      <c r="G26" s="39">
        <v>46604</v>
      </c>
      <c r="H26" s="39">
        <v>5465</v>
      </c>
      <c r="I26" s="39">
        <v>6822</v>
      </c>
    </row>
    <row r="27" spans="1:9" ht="12" customHeight="1">
      <c r="A27" s="28"/>
      <c r="B27" s="49"/>
      <c r="C27" s="50"/>
      <c r="D27" s="50"/>
      <c r="E27" s="50"/>
      <c r="F27" s="50"/>
      <c r="G27" s="50"/>
      <c r="H27" s="50"/>
      <c r="I27" s="50"/>
    </row>
    <row r="28" spans="1:9" ht="12" customHeight="1">
      <c r="A28" s="25" t="s">
        <v>14</v>
      </c>
      <c r="B28" s="31">
        <f aca="true" t="shared" si="2" ref="B28:I28">SUM(B30:B41)</f>
        <v>783421</v>
      </c>
      <c r="C28" s="32">
        <f t="shared" si="2"/>
        <v>450639</v>
      </c>
      <c r="D28" s="32">
        <f t="shared" si="2"/>
        <v>249102</v>
      </c>
      <c r="E28" s="32">
        <f t="shared" si="2"/>
        <v>17575</v>
      </c>
      <c r="F28" s="32">
        <f t="shared" si="2"/>
        <v>11543</v>
      </c>
      <c r="G28" s="32">
        <f t="shared" si="2"/>
        <v>47592</v>
      </c>
      <c r="H28" s="32">
        <f t="shared" si="2"/>
        <v>1112</v>
      </c>
      <c r="I28" s="32">
        <f t="shared" si="2"/>
        <v>5858</v>
      </c>
    </row>
    <row r="29" spans="1:9" ht="12" customHeight="1">
      <c r="A29" s="28"/>
      <c r="B29" s="29"/>
      <c r="C29" s="50"/>
      <c r="D29" s="50"/>
      <c r="E29" s="50"/>
      <c r="F29" s="50"/>
      <c r="G29" s="50"/>
      <c r="H29" s="50"/>
      <c r="I29" s="50"/>
    </row>
    <row r="30" spans="1:9" s="34" customFormat="1" ht="12" customHeight="1">
      <c r="A30" s="37" t="s">
        <v>15</v>
      </c>
      <c r="B30" s="38">
        <f aca="true" t="shared" si="3" ref="B30:B41">SUM(C30:I30)</f>
        <v>52028</v>
      </c>
      <c r="C30" s="39">
        <v>28931</v>
      </c>
      <c r="D30" s="39">
        <v>17003</v>
      </c>
      <c r="E30" s="39">
        <v>919</v>
      </c>
      <c r="F30" s="39">
        <v>884</v>
      </c>
      <c r="G30" s="39">
        <v>3563</v>
      </c>
      <c r="H30" s="39">
        <v>286</v>
      </c>
      <c r="I30" s="39">
        <v>442</v>
      </c>
    </row>
    <row r="31" spans="1:9" ht="12" customHeight="1">
      <c r="A31" s="25" t="s">
        <v>13</v>
      </c>
      <c r="B31" s="38">
        <f t="shared" si="3"/>
        <v>58656</v>
      </c>
      <c r="C31" s="39">
        <v>34389</v>
      </c>
      <c r="D31" s="39">
        <v>17795</v>
      </c>
      <c r="E31" s="39">
        <v>1145</v>
      </c>
      <c r="F31" s="39">
        <v>820</v>
      </c>
      <c r="G31" s="39">
        <v>3693</v>
      </c>
      <c r="H31" s="39">
        <v>371</v>
      </c>
      <c r="I31" s="39">
        <v>443</v>
      </c>
    </row>
    <row r="32" spans="1:9" ht="12" customHeight="1">
      <c r="A32" s="25" t="s">
        <v>14</v>
      </c>
      <c r="B32" s="38">
        <f t="shared" si="3"/>
        <v>73011</v>
      </c>
      <c r="C32" s="39">
        <v>42689</v>
      </c>
      <c r="D32" s="39">
        <v>22312</v>
      </c>
      <c r="E32" s="39">
        <v>1411</v>
      </c>
      <c r="F32" s="39">
        <v>969</v>
      </c>
      <c r="G32" s="39">
        <v>4746</v>
      </c>
      <c r="H32" s="39">
        <v>455</v>
      </c>
      <c r="I32" s="39">
        <v>429</v>
      </c>
    </row>
    <row r="33" spans="1:9" ht="12" customHeight="1">
      <c r="A33" s="25" t="s">
        <v>16</v>
      </c>
      <c r="B33" s="38">
        <f t="shared" si="3"/>
        <v>64940</v>
      </c>
      <c r="C33" s="39">
        <v>36833</v>
      </c>
      <c r="D33" s="39">
        <v>21079</v>
      </c>
      <c r="E33" s="39">
        <v>1393</v>
      </c>
      <c r="F33" s="39">
        <v>875</v>
      </c>
      <c r="G33" s="39">
        <v>4303</v>
      </c>
      <c r="H33" s="22" t="s">
        <v>17</v>
      </c>
      <c r="I33" s="39">
        <v>457</v>
      </c>
    </row>
    <row r="34" spans="1:9" ht="12" customHeight="1">
      <c r="A34" s="25" t="s">
        <v>18</v>
      </c>
      <c r="B34" s="38">
        <f t="shared" si="3"/>
        <v>69289</v>
      </c>
      <c r="C34" s="39">
        <v>38802</v>
      </c>
      <c r="D34" s="39">
        <v>23043</v>
      </c>
      <c r="E34" s="39">
        <v>1378</v>
      </c>
      <c r="F34" s="39">
        <v>1096</v>
      </c>
      <c r="G34" s="39">
        <v>4465</v>
      </c>
      <c r="H34" s="39">
        <v>0</v>
      </c>
      <c r="I34" s="39">
        <v>505</v>
      </c>
    </row>
    <row r="35" spans="1:9" ht="12" customHeight="1">
      <c r="A35" s="25" t="s">
        <v>19</v>
      </c>
      <c r="B35" s="38">
        <f t="shared" si="3"/>
        <v>61625</v>
      </c>
      <c r="C35" s="39">
        <v>35643</v>
      </c>
      <c r="D35" s="39">
        <v>19445</v>
      </c>
      <c r="E35" s="39">
        <v>1806</v>
      </c>
      <c r="F35" s="39">
        <v>1022</v>
      </c>
      <c r="G35" s="39">
        <v>3374</v>
      </c>
      <c r="H35" s="39">
        <v>0</v>
      </c>
      <c r="I35" s="39">
        <v>335</v>
      </c>
    </row>
    <row r="36" spans="1:9" s="34" customFormat="1" ht="12" customHeight="1">
      <c r="A36" s="25" t="s">
        <v>20</v>
      </c>
      <c r="B36" s="38">
        <f t="shared" si="3"/>
        <v>63014</v>
      </c>
      <c r="C36" s="39">
        <v>36851</v>
      </c>
      <c r="D36" s="39">
        <v>19452</v>
      </c>
      <c r="E36" s="39">
        <v>1675</v>
      </c>
      <c r="F36" s="39">
        <v>903</v>
      </c>
      <c r="G36" s="39">
        <v>3691</v>
      </c>
      <c r="H36" s="39">
        <v>0</v>
      </c>
      <c r="I36" s="39">
        <v>442</v>
      </c>
    </row>
    <row r="37" spans="1:9" ht="12" customHeight="1">
      <c r="A37" s="25" t="s">
        <v>21</v>
      </c>
      <c r="B37" s="38">
        <f t="shared" si="3"/>
        <v>76422</v>
      </c>
      <c r="C37" s="39">
        <v>43529</v>
      </c>
      <c r="D37" s="39">
        <v>24718</v>
      </c>
      <c r="E37" s="39">
        <v>1718</v>
      </c>
      <c r="F37" s="39">
        <v>1187</v>
      </c>
      <c r="G37" s="39">
        <v>4634</v>
      </c>
      <c r="H37" s="39">
        <v>0</v>
      </c>
      <c r="I37" s="39">
        <v>636</v>
      </c>
    </row>
    <row r="38" spans="1:9" ht="12" customHeight="1">
      <c r="A38" s="25" t="s">
        <v>22</v>
      </c>
      <c r="B38" s="38">
        <f t="shared" si="3"/>
        <v>59274</v>
      </c>
      <c r="C38" s="39">
        <v>34379</v>
      </c>
      <c r="D38" s="39">
        <v>19075</v>
      </c>
      <c r="E38" s="39">
        <v>1381</v>
      </c>
      <c r="F38" s="39">
        <v>858</v>
      </c>
      <c r="G38" s="39">
        <v>3114</v>
      </c>
      <c r="H38" s="39">
        <v>0</v>
      </c>
      <c r="I38" s="39">
        <v>467</v>
      </c>
    </row>
    <row r="39" spans="1:9" ht="12" customHeight="1">
      <c r="A39" s="25" t="s">
        <v>27</v>
      </c>
      <c r="B39" s="38">
        <f t="shared" si="3"/>
        <v>70907</v>
      </c>
      <c r="C39" s="39">
        <v>41637</v>
      </c>
      <c r="D39" s="39">
        <v>22059</v>
      </c>
      <c r="E39" s="39">
        <v>1372</v>
      </c>
      <c r="F39" s="39">
        <v>1030</v>
      </c>
      <c r="G39" s="39">
        <v>4283</v>
      </c>
      <c r="H39" s="39">
        <v>0</v>
      </c>
      <c r="I39" s="39">
        <v>526</v>
      </c>
    </row>
    <row r="40" spans="1:9" ht="12" customHeight="1">
      <c r="A40" s="25" t="s">
        <v>28</v>
      </c>
      <c r="B40" s="38">
        <f t="shared" si="3"/>
        <v>74281</v>
      </c>
      <c r="C40" s="39">
        <v>41424</v>
      </c>
      <c r="D40" s="39">
        <v>24477</v>
      </c>
      <c r="E40" s="39">
        <v>2010</v>
      </c>
      <c r="F40" s="39">
        <v>1168</v>
      </c>
      <c r="G40" s="39">
        <v>4557</v>
      </c>
      <c r="H40" s="39">
        <v>0</v>
      </c>
      <c r="I40" s="22">
        <v>645</v>
      </c>
    </row>
    <row r="41" spans="1:9" ht="12" customHeight="1">
      <c r="A41" s="41" t="s">
        <v>29</v>
      </c>
      <c r="B41" s="51">
        <f t="shared" si="3"/>
        <v>59974</v>
      </c>
      <c r="C41" s="42">
        <v>35532</v>
      </c>
      <c r="D41" s="42">
        <v>18644</v>
      </c>
      <c r="E41" s="42">
        <v>1367</v>
      </c>
      <c r="F41" s="42">
        <v>731</v>
      </c>
      <c r="G41" s="42">
        <v>3169</v>
      </c>
      <c r="H41" s="42">
        <v>0</v>
      </c>
      <c r="I41" s="43">
        <v>531</v>
      </c>
    </row>
    <row r="42" spans="1:10" ht="12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</row>
    <row r="46" spans="4:9" ht="12" customHeight="1">
      <c r="D46" s="39"/>
      <c r="E46" s="39"/>
      <c r="F46" s="39"/>
      <c r="G46" s="39"/>
      <c r="H46" s="39"/>
      <c r="I46" s="39"/>
    </row>
    <row r="47" spans="4:9" ht="12" customHeight="1">
      <c r="D47" s="39"/>
      <c r="E47" s="39"/>
      <c r="F47" s="39"/>
      <c r="G47" s="39"/>
      <c r="H47" s="39"/>
      <c r="I47" s="39"/>
    </row>
    <row r="48" spans="4:9" ht="12" customHeight="1">
      <c r="D48" s="39"/>
      <c r="E48" s="39"/>
      <c r="F48" s="39"/>
      <c r="G48" s="39"/>
      <c r="H48" s="39"/>
      <c r="I48" s="39"/>
    </row>
    <row r="49" spans="4:9" ht="12" customHeight="1">
      <c r="D49" s="39"/>
      <c r="E49" s="39"/>
      <c r="F49" s="39"/>
      <c r="G49" s="39"/>
      <c r="H49" s="39"/>
      <c r="I49" s="39"/>
    </row>
    <row r="50" spans="4:9" ht="12" customHeight="1">
      <c r="D50" s="39"/>
      <c r="E50" s="39"/>
      <c r="F50" s="39"/>
      <c r="G50" s="39"/>
      <c r="H50" s="39"/>
      <c r="I50" s="39"/>
    </row>
    <row r="51" spans="4:9" ht="12" customHeight="1">
      <c r="D51" s="39"/>
      <c r="E51" s="39"/>
      <c r="F51" s="39"/>
      <c r="G51" s="39"/>
      <c r="H51" s="39"/>
      <c r="I51" s="39"/>
    </row>
    <row r="52" spans="4:9" ht="12" customHeight="1">
      <c r="D52" s="39"/>
      <c r="E52" s="39"/>
      <c r="F52" s="39"/>
      <c r="G52" s="39"/>
      <c r="H52" s="39"/>
      <c r="I52" s="39"/>
    </row>
    <row r="53" spans="4:9" ht="12" customHeight="1">
      <c r="D53" s="39"/>
      <c r="E53" s="39"/>
      <c r="F53" s="39"/>
      <c r="G53" s="39"/>
      <c r="H53" s="39"/>
      <c r="I53" s="39"/>
    </row>
    <row r="54" spans="4:9" ht="12" customHeight="1">
      <c r="D54" s="39"/>
      <c r="E54" s="39"/>
      <c r="F54" s="39"/>
      <c r="G54" s="39"/>
      <c r="H54" s="39"/>
      <c r="I54" s="39"/>
    </row>
    <row r="55" spans="4:9" ht="12" customHeight="1">
      <c r="D55" s="39"/>
      <c r="E55" s="39"/>
      <c r="F55" s="39"/>
      <c r="G55" s="39"/>
      <c r="H55" s="39"/>
      <c r="I55" s="39"/>
    </row>
    <row r="56" spans="4:9" ht="12" customHeight="1">
      <c r="D56" s="39"/>
      <c r="E56" s="39"/>
      <c r="F56" s="39"/>
      <c r="G56" s="39"/>
      <c r="H56" s="39"/>
      <c r="I56" s="22"/>
    </row>
    <row r="57" spans="4:9" ht="12" customHeight="1">
      <c r="D57" s="39"/>
      <c r="E57" s="39"/>
      <c r="F57" s="39"/>
      <c r="G57" s="39"/>
      <c r="H57" s="39"/>
      <c r="I57" s="22"/>
    </row>
  </sheetData>
  <sheetProtection/>
  <mergeCells count="3">
    <mergeCell ref="A1:J1"/>
    <mergeCell ref="B4:J5"/>
    <mergeCell ref="B23:J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6">
      <selection activeCell="F19" sqref="F19"/>
    </sheetView>
  </sheetViews>
  <sheetFormatPr defaultColWidth="15.25390625" defaultRowHeight="12" customHeight="1"/>
  <cols>
    <col min="1" max="1" width="10.125" style="55" customWidth="1"/>
    <col min="2" max="2" width="12.375" style="55" customWidth="1"/>
    <col min="3" max="3" width="11.00390625" style="55" customWidth="1"/>
    <col min="4" max="4" width="11.125" style="55" customWidth="1"/>
    <col min="5" max="5" width="13.125" style="55" customWidth="1"/>
    <col min="6" max="6" width="12.00390625" style="55" customWidth="1"/>
    <col min="7" max="8" width="11.625" style="55" customWidth="1"/>
    <col min="9" max="9" width="11.375" style="55" customWidth="1"/>
    <col min="10" max="10" width="11.00390625" style="55" customWidth="1"/>
    <col min="11" max="11" width="10.875" style="55" customWidth="1"/>
    <col min="12" max="12" width="9.75390625" style="55" customWidth="1"/>
    <col min="13" max="16384" width="15.25390625" style="55" customWidth="1"/>
  </cols>
  <sheetData>
    <row r="1" spans="1:12" ht="1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54"/>
    </row>
    <row r="2" spans="1:12" ht="12" customHeight="1">
      <c r="A2" s="56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3"/>
      <c r="L2" s="54"/>
    </row>
    <row r="3" spans="1:12" s="63" customFormat="1" ht="12" customHeight="1">
      <c r="A3" s="58" t="s">
        <v>32</v>
      </c>
      <c r="B3" s="59" t="s">
        <v>33</v>
      </c>
      <c r="C3" s="60"/>
      <c r="D3" s="61"/>
      <c r="E3" s="59" t="s">
        <v>34</v>
      </c>
      <c r="F3" s="60"/>
      <c r="G3" s="61"/>
      <c r="H3" s="59" t="s">
        <v>35</v>
      </c>
      <c r="I3" s="60"/>
      <c r="J3" s="60"/>
      <c r="K3" s="62"/>
      <c r="L3" s="62"/>
    </row>
    <row r="4" spans="1:12" s="63" customFormat="1" ht="12" customHeight="1">
      <c r="A4" s="64"/>
      <c r="B4" s="65" t="s">
        <v>36</v>
      </c>
      <c r="C4" s="65" t="s">
        <v>37</v>
      </c>
      <c r="D4" s="65" t="s">
        <v>38</v>
      </c>
      <c r="E4" s="65" t="s">
        <v>36</v>
      </c>
      <c r="F4" s="65" t="s">
        <v>37</v>
      </c>
      <c r="G4" s="65" t="s">
        <v>38</v>
      </c>
      <c r="H4" s="65" t="s">
        <v>36</v>
      </c>
      <c r="I4" s="65" t="s">
        <v>37</v>
      </c>
      <c r="J4" s="65" t="s">
        <v>38</v>
      </c>
      <c r="K4" s="62"/>
      <c r="L4" s="62"/>
    </row>
    <row r="5" spans="1:12" s="69" customFormat="1" ht="12" customHeight="1">
      <c r="A5" s="66" t="s">
        <v>39</v>
      </c>
      <c r="B5" s="67">
        <v>14282121</v>
      </c>
      <c r="C5" s="68">
        <v>8329675</v>
      </c>
      <c r="D5" s="68">
        <v>5952447</v>
      </c>
      <c r="E5" s="68">
        <v>10912903</v>
      </c>
      <c r="F5" s="68">
        <v>7404045</v>
      </c>
      <c r="G5" s="68">
        <v>3508859</v>
      </c>
      <c r="H5" s="68">
        <v>3369218</v>
      </c>
      <c r="I5" s="68">
        <v>925630</v>
      </c>
      <c r="J5" s="68">
        <v>2443588</v>
      </c>
      <c r="K5" s="54"/>
      <c r="L5" s="54"/>
    </row>
    <row r="6" spans="1:12" ht="12" customHeight="1">
      <c r="A6" s="66" t="s">
        <v>40</v>
      </c>
      <c r="B6" s="67">
        <v>15051386</v>
      </c>
      <c r="C6" s="68">
        <v>8677397</v>
      </c>
      <c r="D6" s="68">
        <v>6373989</v>
      </c>
      <c r="E6" s="68">
        <v>11409916</v>
      </c>
      <c r="F6" s="68">
        <v>7569704</v>
      </c>
      <c r="G6" s="68">
        <v>3840212</v>
      </c>
      <c r="H6" s="68">
        <v>3641470</v>
      </c>
      <c r="I6" s="68">
        <v>1107693</v>
      </c>
      <c r="J6" s="68">
        <v>2533777</v>
      </c>
      <c r="K6" s="54"/>
      <c r="L6" s="54"/>
    </row>
    <row r="7" spans="1:12" ht="12" customHeight="1">
      <c r="A7" s="66"/>
      <c r="B7" s="67"/>
      <c r="C7" s="68"/>
      <c r="D7" s="68"/>
      <c r="E7" s="68"/>
      <c r="F7" s="68"/>
      <c r="G7" s="68"/>
      <c r="H7" s="68"/>
      <c r="I7" s="68"/>
      <c r="J7" s="68"/>
      <c r="K7" s="54"/>
      <c r="L7" s="54"/>
    </row>
    <row r="8" spans="1:12" ht="12" customHeight="1">
      <c r="A8" s="70" t="s">
        <v>41</v>
      </c>
      <c r="B8" s="71">
        <f aca="true" t="shared" si="0" ref="B8:J8">SUM(B10:B21)</f>
        <v>15127287</v>
      </c>
      <c r="C8" s="72">
        <f>SUM(C10:C21)</f>
        <v>8492117</v>
      </c>
      <c r="D8" s="72">
        <f>SUM(D10:D21)</f>
        <v>6635170</v>
      </c>
      <c r="E8" s="72">
        <f t="shared" si="0"/>
        <v>11122783</v>
      </c>
      <c r="F8" s="72">
        <f t="shared" si="0"/>
        <v>7171668</v>
      </c>
      <c r="G8" s="72">
        <f t="shared" si="0"/>
        <v>3951115</v>
      </c>
      <c r="H8" s="72">
        <f t="shared" si="0"/>
        <v>4004504</v>
      </c>
      <c r="I8" s="72">
        <f t="shared" si="0"/>
        <v>1320449</v>
      </c>
      <c r="J8" s="72">
        <f t="shared" si="0"/>
        <v>2684055</v>
      </c>
      <c r="K8" s="54"/>
      <c r="L8" s="54"/>
    </row>
    <row r="9" spans="1:12" ht="12" customHeight="1">
      <c r="A9" s="66"/>
      <c r="B9" s="73"/>
      <c r="C9" s="74"/>
      <c r="D9" s="74"/>
      <c r="E9" s="74"/>
      <c r="F9" s="74"/>
      <c r="G9" s="74"/>
      <c r="H9" s="74"/>
      <c r="I9" s="74"/>
      <c r="J9" s="74"/>
      <c r="K9" s="54"/>
      <c r="L9" s="54"/>
    </row>
    <row r="10" spans="1:14" ht="12" customHeight="1">
      <c r="A10" s="75" t="s">
        <v>42</v>
      </c>
      <c r="B10" s="76">
        <f>E10+H10</f>
        <v>1033223</v>
      </c>
      <c r="C10" s="68">
        <v>583196</v>
      </c>
      <c r="D10" s="68">
        <v>450027</v>
      </c>
      <c r="E10" s="68">
        <v>788503</v>
      </c>
      <c r="F10" s="68">
        <v>512620</v>
      </c>
      <c r="G10" s="68">
        <v>275883</v>
      </c>
      <c r="H10" s="68">
        <v>244720</v>
      </c>
      <c r="I10" s="68">
        <v>70576</v>
      </c>
      <c r="J10" s="68">
        <v>174144</v>
      </c>
      <c r="K10" s="54"/>
      <c r="L10" s="54"/>
      <c r="M10" s="77"/>
      <c r="N10" s="77"/>
    </row>
    <row r="11" spans="1:12" ht="12" customHeight="1">
      <c r="A11" s="75" t="s">
        <v>43</v>
      </c>
      <c r="B11" s="76">
        <f aca="true" t="shared" si="1" ref="B11:B21">E11+H11</f>
        <v>985899</v>
      </c>
      <c r="C11" s="68">
        <v>514789</v>
      </c>
      <c r="D11" s="68">
        <v>471110</v>
      </c>
      <c r="E11" s="68">
        <v>738052</v>
      </c>
      <c r="F11" s="68">
        <v>451204</v>
      </c>
      <c r="G11" s="68">
        <v>286848</v>
      </c>
      <c r="H11" s="68">
        <v>247847</v>
      </c>
      <c r="I11" s="68">
        <v>63585</v>
      </c>
      <c r="J11" s="68">
        <v>184262</v>
      </c>
      <c r="K11" s="54"/>
      <c r="L11" s="54"/>
    </row>
    <row r="12" spans="1:12" ht="12" customHeight="1">
      <c r="A12" s="75" t="s">
        <v>44</v>
      </c>
      <c r="B12" s="76">
        <f t="shared" si="1"/>
        <v>1261014</v>
      </c>
      <c r="C12" s="68">
        <v>677536</v>
      </c>
      <c r="D12" s="68">
        <v>583478</v>
      </c>
      <c r="E12" s="68">
        <v>963324</v>
      </c>
      <c r="F12" s="68">
        <v>599994</v>
      </c>
      <c r="G12" s="68">
        <v>363330</v>
      </c>
      <c r="H12" s="68">
        <v>297690</v>
      </c>
      <c r="I12" s="68">
        <v>77542</v>
      </c>
      <c r="J12" s="68">
        <v>220148</v>
      </c>
      <c r="K12" s="54"/>
      <c r="L12" s="54"/>
    </row>
    <row r="13" spans="1:12" ht="12" customHeight="1">
      <c r="A13" s="75" t="s">
        <v>45</v>
      </c>
      <c r="B13" s="76">
        <f t="shared" si="1"/>
        <v>1156764</v>
      </c>
      <c r="C13" s="68">
        <v>610867</v>
      </c>
      <c r="D13" s="68">
        <v>545897</v>
      </c>
      <c r="E13" s="68">
        <v>859117</v>
      </c>
      <c r="F13" s="68">
        <v>534625</v>
      </c>
      <c r="G13" s="68">
        <v>324492</v>
      </c>
      <c r="H13" s="68">
        <v>297647</v>
      </c>
      <c r="I13" s="68">
        <v>76242</v>
      </c>
      <c r="J13" s="68">
        <v>221405</v>
      </c>
      <c r="K13" s="54"/>
      <c r="L13" s="54"/>
    </row>
    <row r="14" spans="1:12" ht="12" customHeight="1">
      <c r="A14" s="75" t="s">
        <v>46</v>
      </c>
      <c r="B14" s="76">
        <f t="shared" si="1"/>
        <v>1178342</v>
      </c>
      <c r="C14" s="68">
        <v>687414</v>
      </c>
      <c r="D14" s="68">
        <v>490928</v>
      </c>
      <c r="E14" s="68">
        <v>899692</v>
      </c>
      <c r="F14" s="68">
        <v>611069</v>
      </c>
      <c r="G14" s="68">
        <v>288623</v>
      </c>
      <c r="H14" s="68">
        <v>278650</v>
      </c>
      <c r="I14" s="68">
        <v>76345</v>
      </c>
      <c r="J14" s="68">
        <v>202305</v>
      </c>
      <c r="K14" s="54"/>
      <c r="L14" s="54"/>
    </row>
    <row r="15" spans="1:12" ht="12" customHeight="1">
      <c r="A15" s="75" t="s">
        <v>47</v>
      </c>
      <c r="B15" s="76">
        <f t="shared" si="1"/>
        <v>1186072</v>
      </c>
      <c r="C15" s="68">
        <v>642944</v>
      </c>
      <c r="D15" s="68">
        <v>543128</v>
      </c>
      <c r="E15" s="68">
        <v>890729</v>
      </c>
      <c r="F15" s="68">
        <v>577244</v>
      </c>
      <c r="G15" s="68">
        <v>313485</v>
      </c>
      <c r="H15" s="68">
        <v>295343</v>
      </c>
      <c r="I15" s="68">
        <v>65700</v>
      </c>
      <c r="J15" s="68">
        <v>229643</v>
      </c>
      <c r="K15" s="54"/>
      <c r="L15" s="54"/>
    </row>
    <row r="16" spans="1:12" ht="12" customHeight="1">
      <c r="A16" s="75" t="s">
        <v>48</v>
      </c>
      <c r="B16" s="76">
        <f t="shared" si="1"/>
        <v>1340158</v>
      </c>
      <c r="C16" s="68">
        <v>765814</v>
      </c>
      <c r="D16" s="68">
        <v>574344</v>
      </c>
      <c r="E16" s="68">
        <v>970734</v>
      </c>
      <c r="F16" s="68">
        <v>622560</v>
      </c>
      <c r="G16" s="68">
        <v>348174</v>
      </c>
      <c r="H16" s="68">
        <v>369424</v>
      </c>
      <c r="I16" s="68">
        <v>143254</v>
      </c>
      <c r="J16" s="68">
        <v>226170</v>
      </c>
      <c r="K16" s="54"/>
      <c r="L16" s="54"/>
    </row>
    <row r="17" spans="1:12" ht="12" customHeight="1">
      <c r="A17" s="75" t="s">
        <v>49</v>
      </c>
      <c r="B17" s="76">
        <f t="shared" si="1"/>
        <v>1274819</v>
      </c>
      <c r="C17" s="68">
        <v>739929</v>
      </c>
      <c r="D17" s="68">
        <v>534890</v>
      </c>
      <c r="E17" s="68">
        <v>942482</v>
      </c>
      <c r="F17" s="68">
        <v>620420</v>
      </c>
      <c r="G17" s="68">
        <v>322062</v>
      </c>
      <c r="H17" s="68">
        <v>332337</v>
      </c>
      <c r="I17" s="68">
        <v>119509</v>
      </c>
      <c r="J17" s="68">
        <v>212828</v>
      </c>
      <c r="K17" s="54"/>
      <c r="L17" s="54"/>
    </row>
    <row r="18" spans="1:12" ht="12" customHeight="1">
      <c r="A18" s="75" t="s">
        <v>50</v>
      </c>
      <c r="B18" s="76">
        <f t="shared" si="1"/>
        <v>1304108</v>
      </c>
      <c r="C18" s="68">
        <v>764965</v>
      </c>
      <c r="D18" s="68">
        <v>539143</v>
      </c>
      <c r="E18" s="68">
        <v>934483</v>
      </c>
      <c r="F18" s="68">
        <v>598846</v>
      </c>
      <c r="G18" s="68">
        <v>335637</v>
      </c>
      <c r="H18" s="68">
        <v>369625</v>
      </c>
      <c r="I18" s="68">
        <v>166119</v>
      </c>
      <c r="J18" s="68">
        <v>203506</v>
      </c>
      <c r="K18" s="54"/>
      <c r="L18" s="54"/>
    </row>
    <row r="19" spans="1:12" ht="12" customHeight="1">
      <c r="A19" s="75" t="s">
        <v>51</v>
      </c>
      <c r="B19" s="76">
        <f t="shared" si="1"/>
        <v>1339694</v>
      </c>
      <c r="C19" s="68">
        <v>748557</v>
      </c>
      <c r="D19" s="68">
        <v>591137</v>
      </c>
      <c r="E19" s="68">
        <v>978328</v>
      </c>
      <c r="F19" s="68">
        <v>615514</v>
      </c>
      <c r="G19" s="68">
        <v>362814</v>
      </c>
      <c r="H19" s="68">
        <v>361366</v>
      </c>
      <c r="I19" s="68">
        <v>133043</v>
      </c>
      <c r="J19" s="68">
        <v>228323</v>
      </c>
      <c r="K19" s="54"/>
      <c r="L19" s="54"/>
    </row>
    <row r="20" spans="1:12" ht="12" customHeight="1">
      <c r="A20" s="75" t="s">
        <v>52</v>
      </c>
      <c r="B20" s="76">
        <f t="shared" si="1"/>
        <v>1304282</v>
      </c>
      <c r="C20" s="68">
        <v>745505</v>
      </c>
      <c r="D20" s="68">
        <v>558777</v>
      </c>
      <c r="E20" s="68">
        <v>1000203</v>
      </c>
      <c r="F20" s="68">
        <v>656498</v>
      </c>
      <c r="G20" s="68">
        <v>343705</v>
      </c>
      <c r="H20" s="68">
        <v>304079</v>
      </c>
      <c r="I20" s="68">
        <v>89007</v>
      </c>
      <c r="J20" s="68">
        <v>215072</v>
      </c>
      <c r="K20" s="54"/>
      <c r="L20" s="54"/>
    </row>
    <row r="21" spans="1:12" ht="12" customHeight="1">
      <c r="A21" s="75" t="s">
        <v>53</v>
      </c>
      <c r="B21" s="76">
        <f t="shared" si="1"/>
        <v>1762912</v>
      </c>
      <c r="C21" s="68">
        <v>1010601</v>
      </c>
      <c r="D21" s="68">
        <v>752311</v>
      </c>
      <c r="E21" s="68">
        <v>1157136</v>
      </c>
      <c r="F21" s="68">
        <v>771074</v>
      </c>
      <c r="G21" s="68">
        <v>386062</v>
      </c>
      <c r="H21" s="68">
        <v>605776</v>
      </c>
      <c r="I21" s="68">
        <v>239527</v>
      </c>
      <c r="J21" s="68">
        <v>366249</v>
      </c>
      <c r="K21" s="54"/>
      <c r="L21" s="54"/>
    </row>
    <row r="22" spans="1:12" ht="12" customHeight="1">
      <c r="A22" s="78" t="s">
        <v>54</v>
      </c>
      <c r="B22" s="79"/>
      <c r="C22" s="79"/>
      <c r="D22" s="79"/>
      <c r="E22" s="79"/>
      <c r="F22" s="79"/>
      <c r="G22" s="79"/>
      <c r="H22" s="79"/>
      <c r="I22" s="79"/>
      <c r="J22" s="79"/>
      <c r="K22" s="54"/>
      <c r="L22" s="54"/>
    </row>
    <row r="23" spans="1:10" ht="12" customHeight="1">
      <c r="A23" s="74" t="s">
        <v>55</v>
      </c>
      <c r="B23" s="74"/>
      <c r="C23" s="74"/>
      <c r="D23" s="74"/>
      <c r="E23" s="74"/>
      <c r="F23" s="74"/>
      <c r="G23" s="74"/>
      <c r="H23" s="74"/>
      <c r="I23" s="74"/>
      <c r="J23" s="74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2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2009-04-08T07:13:03Z</dcterms:created>
  <dcterms:modified xsi:type="dcterms:W3CDTF">2009-04-08T07:13:10Z</dcterms:modified>
  <cp:category/>
  <cp:version/>
  <cp:contentType/>
  <cp:contentStatus/>
</cp:coreProperties>
</file>