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-1.人口・世帯数" sheetId="1" r:id="rId1"/>
    <sheet name="20-2.人口・世帯数 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_Regression_Int" localSheetId="1" hidden="1">1</definedName>
    <definedName name="a">#REF!</definedName>
    <definedName name="b">#REF!</definedName>
    <definedName name="_xlnm.Print_Area" localSheetId="0">'20-1.人口・世帯数'!$A$1:$J$45</definedName>
    <definedName name="_xlnm.Print_Area" localSheetId="1">'20-2.人口・世帯数 '!$A$1:$J$45</definedName>
    <definedName name="Print_Area_MI" localSheetId="0">'20-1.人口・世帯数'!$A$1:$J$45</definedName>
    <definedName name="Print_Area_MI" localSheetId="1">'20-2.人口・世帯数 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<sst xmlns="http://schemas.openxmlformats.org/spreadsheetml/2006/main" count="186" uniqueCount="107">
  <si>
    <t>20－１．市町村別、男女別人口および世帯数</t>
  </si>
  <si>
    <t>(単位  人､世帯)</t>
  </si>
  <si>
    <t>元年10月１日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</si>
  <si>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</si>
  <si>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</si>
  <si>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</si>
  <si>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</si>
  <si>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</si>
  <si>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</si>
  <si>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</si>
  <si>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昭和61年</t>
  </si>
  <si>
    <t>南海部郡</t>
  </si>
  <si>
    <t xml:space="preserve">  62</t>
  </si>
  <si>
    <t>上  浦  町</t>
  </si>
  <si>
    <t>　63</t>
  </si>
  <si>
    <t>弥  生  町</t>
  </si>
  <si>
    <t>本  匠  村</t>
  </si>
  <si>
    <t>平 成 元 年</t>
  </si>
  <si>
    <t>宇  目  町</t>
  </si>
  <si>
    <t>市　　 　部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</si>
  <si>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</si>
  <si>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</si>
  <si>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</si>
  <si>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</si>
  <si>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</si>
  <si>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</si>
  <si>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</si>
  <si>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</si>
  <si>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</si>
  <si>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</si>
  <si>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</si>
  <si>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</si>
  <si>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</si>
  <si>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</si>
  <si>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</si>
  <si>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</si>
  <si>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</si>
  <si>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</si>
  <si>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</si>
  <si>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</si>
  <si>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</si>
  <si>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</si>
  <si>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</si>
  <si>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</si>
  <si>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</si>
  <si>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</si>
  <si>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</si>
  <si>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</si>
  <si>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</si>
  <si>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</si>
  <si>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</si>
  <si>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</si>
  <si>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</si>
  <si>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</si>
  <si>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</si>
  <si>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</si>
  <si>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</si>
  <si>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</si>
  <si>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</si>
  <si>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</si>
  <si>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</si>
  <si>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</si>
  <si>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</si>
  <si>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</si>
  <si>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</si>
  <si>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</si>
  <si>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</si>
  <si>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</si>
  <si>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</si>
  <si>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</si>
  <si>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</si>
  <si>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</si>
  <si>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</si>
  <si>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</si>
  <si>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</si>
  <si>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</si>
  <si>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</si>
  <si>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</si>
  <si>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</si>
  <si>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</si>
  <si>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  町</t>
  </si>
  <si>
    <t>宇 佐 郡</t>
  </si>
  <si>
    <t>北海部郡</t>
  </si>
  <si>
    <t>院  内  町</t>
  </si>
  <si>
    <t>佐賀関町</t>
  </si>
  <si>
    <t>安心院町</t>
  </si>
  <si>
    <t>資料：県統計情報課  　　注１）「毎月流動人口調査報告」を基礎に補間補正（改訂）後の人口</t>
  </si>
  <si>
    <t>20－2．市町村別、男女別人口および世帯数</t>
  </si>
  <si>
    <t>平成２年10月１日</t>
  </si>
  <si>
    <t>昭 和 62 年</t>
  </si>
  <si>
    <t>　 63</t>
  </si>
  <si>
    <t>平 成 元 年</t>
  </si>
  <si>
    <t>　２</t>
  </si>
  <si>
    <t>市　　　部</t>
  </si>
  <si>
    <t>郡　　　部</t>
  </si>
  <si>
    <t>米水津村</t>
  </si>
  <si>
    <t>西国東郡</t>
  </si>
  <si>
    <t>香々地町</t>
  </si>
  <si>
    <t>前津江村</t>
  </si>
  <si>
    <t>中津江村</t>
  </si>
  <si>
    <t>上津江村</t>
  </si>
  <si>
    <t>野津原町</t>
  </si>
  <si>
    <t>耶馬渓町</t>
  </si>
  <si>
    <t>湯布院町</t>
  </si>
  <si>
    <t>佐賀関町</t>
  </si>
  <si>
    <t>安心院町</t>
  </si>
  <si>
    <t>資料：総務庁統計局 「平成２年国勢調査速報」（要計表による人口）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</si>
</sst>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centerContinuous"/>
      <protection locked="0"/>
    </xf>
    <xf numFmtId="58" fontId="22" fillId="0" borderId="10" xfId="60" applyNumberFormat="1" applyFont="1" applyBorder="1" applyAlignment="1" applyProtection="1" quotePrefix="1">
      <alignment horizontal="right"/>
      <protection locked="0"/>
    </xf>
    <xf numFmtId="0" fontId="22" fillId="0" borderId="0" xfId="60" applyFont="1" applyBorder="1">
      <alignment/>
      <protection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distributed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2" fillId="0" borderId="22" xfId="0" applyNumberFormat="1" applyFont="1" applyBorder="1" applyAlignment="1" applyProtection="1">
      <alignment horizontal="distributed"/>
      <protection locked="0"/>
    </xf>
    <xf numFmtId="176" fontId="22" fillId="0" borderId="21" xfId="48" applyNumberFormat="1" applyFont="1" applyBorder="1" applyAlignment="1" applyProtection="1">
      <alignment/>
      <protection/>
    </xf>
    <xf numFmtId="176" fontId="22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center"/>
      <protection locked="0"/>
    </xf>
    <xf numFmtId="0" fontId="22" fillId="0" borderId="0" xfId="60" applyFont="1" applyBorder="1" applyProtection="1">
      <alignment/>
      <protection locked="0"/>
    </xf>
    <xf numFmtId="177" fontId="22" fillId="0" borderId="0" xfId="0" applyNumberFormat="1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 horizontal="distributed"/>
      <protection locked="0"/>
    </xf>
    <xf numFmtId="177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/>
    </xf>
    <xf numFmtId="0" fontId="25" fillId="0" borderId="0" xfId="60" applyFont="1" applyBorder="1" applyAlignment="1" applyProtection="1">
      <alignment horizontal="distributed"/>
      <protection locked="0"/>
    </xf>
    <xf numFmtId="0" fontId="22" fillId="0" borderId="0" xfId="60" applyFont="1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tabSelected="1" zoomScaleSheetLayoutView="100" zoomScalePageLayoutView="0" workbookViewId="0" topLeftCell="B1">
      <selection activeCell="H10" sqref="H10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8.625" style="8" customWidth="1"/>
    <col min="6" max="6" width="10.75390625" style="8" customWidth="1"/>
    <col min="7" max="7" width="9.75390625" style="8" customWidth="1"/>
    <col min="8" max="10" width="8.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1248624</v>
      </c>
      <c r="C5" s="23">
        <v>591569</v>
      </c>
      <c r="D5" s="23">
        <v>657055</v>
      </c>
      <c r="E5" s="23">
        <v>399145</v>
      </c>
      <c r="F5" s="24" t="s">
        <v>11</v>
      </c>
      <c r="G5" s="25">
        <v>39504</v>
      </c>
      <c r="H5" s="25">
        <v>18201</v>
      </c>
      <c r="I5" s="25">
        <v>21303</v>
      </c>
      <c r="J5" s="25">
        <f>SUM(J6:J13)</f>
        <v>12165</v>
      </c>
      <c r="K5" s="7"/>
    </row>
    <row r="6" spans="1:11" ht="19.5" customHeight="1">
      <c r="A6" s="22" t="s">
        <v>12</v>
      </c>
      <c r="B6" s="23">
        <v>1246173</v>
      </c>
      <c r="C6" s="23">
        <v>589456</v>
      </c>
      <c r="D6" s="23">
        <v>656717</v>
      </c>
      <c r="E6" s="23">
        <v>401780</v>
      </c>
      <c r="F6" s="26" t="s">
        <v>13</v>
      </c>
      <c r="G6" s="23">
        <f>SUM(H6:I6)</f>
        <v>3293</v>
      </c>
      <c r="H6" s="23">
        <v>1424</v>
      </c>
      <c r="I6" s="23">
        <v>1869</v>
      </c>
      <c r="J6" s="23">
        <v>1150</v>
      </c>
      <c r="K6" s="7"/>
    </row>
    <row r="7" spans="1:11" ht="19.5" customHeight="1">
      <c r="A7" s="22" t="s">
        <v>14</v>
      </c>
      <c r="B7" s="23">
        <v>1243233</v>
      </c>
      <c r="C7" s="23">
        <v>587613</v>
      </c>
      <c r="D7" s="23">
        <v>655620</v>
      </c>
      <c r="E7" s="23">
        <v>404986</v>
      </c>
      <c r="F7" s="26" t="s">
        <v>15</v>
      </c>
      <c r="G7" s="23">
        <f aca="true" t="shared" si="0" ref="G7:G13">SUM(H7:I7)</f>
        <v>7210</v>
      </c>
      <c r="H7" s="23">
        <v>3335</v>
      </c>
      <c r="I7" s="23">
        <v>3875</v>
      </c>
      <c r="J7" s="23">
        <v>2015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f t="shared" si="0"/>
        <v>2434</v>
      </c>
      <c r="H8" s="23">
        <v>1135</v>
      </c>
      <c r="I8" s="23">
        <v>1299</v>
      </c>
      <c r="J8" s="23">
        <v>722</v>
      </c>
      <c r="K8" s="7"/>
      <c r="N8" s="29"/>
    </row>
    <row r="9" spans="1:11" ht="19.5" customHeight="1">
      <c r="A9" s="30" t="s">
        <v>17</v>
      </c>
      <c r="B9" s="25">
        <f>SUM(C9:D9)</f>
        <v>1239792</v>
      </c>
      <c r="C9" s="25">
        <v>585966</v>
      </c>
      <c r="D9" s="25">
        <v>653826</v>
      </c>
      <c r="E9" s="25">
        <f>E10+E11</f>
        <v>409220</v>
      </c>
      <c r="F9" s="26" t="s">
        <v>18</v>
      </c>
      <c r="G9" s="23">
        <f t="shared" si="0"/>
        <v>4368</v>
      </c>
      <c r="H9" s="23">
        <v>2037</v>
      </c>
      <c r="I9" s="23">
        <v>2331</v>
      </c>
      <c r="J9" s="23">
        <v>1429</v>
      </c>
      <c r="K9" s="7"/>
    </row>
    <row r="10" spans="1:11" ht="19.5" customHeight="1">
      <c r="A10" s="31" t="s">
        <v>19</v>
      </c>
      <c r="B10" s="25">
        <v>899244</v>
      </c>
      <c r="C10" s="25">
        <f>SUM(C13:C23)</f>
        <v>425371</v>
      </c>
      <c r="D10" s="25">
        <v>473873</v>
      </c>
      <c r="E10" s="25">
        <f>SUM(E13:E23)</f>
        <v>305694</v>
      </c>
      <c r="F10" s="26" t="s">
        <v>20</v>
      </c>
      <c r="G10" s="23">
        <f t="shared" si="0"/>
        <v>3482</v>
      </c>
      <c r="H10" s="23">
        <v>1624</v>
      </c>
      <c r="I10" s="23">
        <v>1858</v>
      </c>
      <c r="J10" s="23">
        <v>915</v>
      </c>
      <c r="K10" s="7"/>
    </row>
    <row r="11" spans="1:11" ht="19.5" customHeight="1">
      <c r="A11" s="31" t="s">
        <v>21</v>
      </c>
      <c r="B11" s="25">
        <f>SUM(C11:D11)</f>
        <v>340549</v>
      </c>
      <c r="C11" s="25">
        <v>160595</v>
      </c>
      <c r="D11" s="25">
        <v>179954</v>
      </c>
      <c r="E11" s="25">
        <v>103526</v>
      </c>
      <c r="F11" s="26" t="s">
        <v>22</v>
      </c>
      <c r="G11" s="23">
        <f t="shared" si="0"/>
        <v>5145</v>
      </c>
      <c r="H11" s="23">
        <v>2397</v>
      </c>
      <c r="I11" s="23">
        <v>2748</v>
      </c>
      <c r="J11" s="23">
        <v>1632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f t="shared" si="0"/>
        <v>2977</v>
      </c>
      <c r="H12" s="23">
        <v>1334</v>
      </c>
      <c r="I12" s="23">
        <v>1643</v>
      </c>
      <c r="J12" s="23">
        <v>920</v>
      </c>
      <c r="K12" s="7"/>
    </row>
    <row r="13" spans="1:11" ht="19.5" customHeight="1">
      <c r="A13" s="33" t="s">
        <v>24</v>
      </c>
      <c r="B13" s="27">
        <f>SUM(C13:D13)</f>
        <v>405025</v>
      </c>
      <c r="C13" s="23">
        <v>196960</v>
      </c>
      <c r="D13" s="23">
        <v>208065</v>
      </c>
      <c r="E13" s="23">
        <v>139572</v>
      </c>
      <c r="F13" s="26" t="s">
        <v>25</v>
      </c>
      <c r="G13" s="23">
        <f t="shared" si="0"/>
        <v>10597</v>
      </c>
      <c r="H13" s="23">
        <v>4916</v>
      </c>
      <c r="I13" s="23">
        <v>5681</v>
      </c>
      <c r="J13" s="23">
        <v>3382</v>
      </c>
      <c r="K13" s="7"/>
    </row>
    <row r="14" spans="1:11" ht="19.5" customHeight="1">
      <c r="A14" s="33" t="s">
        <v>26</v>
      </c>
      <c r="B14" s="27">
        <f>SUM(C14:D14)</f>
        <v>130874</v>
      </c>
      <c r="C14" s="23">
        <v>58549</v>
      </c>
      <c r="D14" s="23">
        <v>72325</v>
      </c>
      <c r="E14" s="23">
        <v>49231</v>
      </c>
      <c r="F14" s="24" t="s">
        <v>27</v>
      </c>
      <c r="G14" s="25">
        <v>58891</v>
      </c>
      <c r="H14" s="25">
        <f>SUM(H15:H22)</f>
        <v>27727</v>
      </c>
      <c r="I14" s="25">
        <v>31164</v>
      </c>
      <c r="J14" s="25">
        <f>SUM(J15:J22)</f>
        <v>18378</v>
      </c>
      <c r="K14" s="7"/>
    </row>
    <row r="15" spans="1:11" ht="19.5" customHeight="1">
      <c r="A15" s="33" t="s">
        <v>28</v>
      </c>
      <c r="B15" s="27">
        <f aca="true" t="shared" si="1" ref="B15:B23">SUM(C15:D15)</f>
        <v>66125</v>
      </c>
      <c r="C15" s="23">
        <v>30610</v>
      </c>
      <c r="D15" s="23">
        <v>35515</v>
      </c>
      <c r="E15" s="23">
        <v>22352</v>
      </c>
      <c r="F15" s="26" t="s">
        <v>29</v>
      </c>
      <c r="G15" s="23">
        <f>SUM(H15:I15)</f>
        <v>11037</v>
      </c>
      <c r="H15" s="23">
        <v>5276</v>
      </c>
      <c r="I15" s="23">
        <v>5761</v>
      </c>
      <c r="J15" s="23">
        <v>2985</v>
      </c>
      <c r="K15" s="7"/>
    </row>
    <row r="16" spans="1:11" ht="19.5" customHeight="1">
      <c r="A16" s="33" t="s">
        <v>30</v>
      </c>
      <c r="B16" s="27">
        <f t="shared" si="1"/>
        <v>65086</v>
      </c>
      <c r="C16" s="23">
        <v>30775</v>
      </c>
      <c r="D16" s="23">
        <v>34311</v>
      </c>
      <c r="E16" s="23">
        <v>19311</v>
      </c>
      <c r="F16" s="26" t="s">
        <v>31</v>
      </c>
      <c r="G16" s="23">
        <f aca="true" t="shared" si="2" ref="G16:G22">SUM(H16:I16)</f>
        <v>18255</v>
      </c>
      <c r="H16" s="23">
        <v>8576</v>
      </c>
      <c r="I16" s="23">
        <v>9679</v>
      </c>
      <c r="J16" s="23">
        <v>6301</v>
      </c>
      <c r="K16" s="7"/>
    </row>
    <row r="17" spans="1:11" ht="19.5" customHeight="1">
      <c r="A17" s="33" t="s">
        <v>32</v>
      </c>
      <c r="B17" s="27">
        <f t="shared" si="1"/>
        <v>52792</v>
      </c>
      <c r="C17" s="23">
        <v>24440</v>
      </c>
      <c r="D17" s="23">
        <v>28352</v>
      </c>
      <c r="E17" s="23">
        <v>17637</v>
      </c>
      <c r="F17" s="26" t="s">
        <v>33</v>
      </c>
      <c r="G17" s="23">
        <f t="shared" si="2"/>
        <v>2905</v>
      </c>
      <c r="H17" s="23">
        <v>1344</v>
      </c>
      <c r="I17" s="23">
        <v>1561</v>
      </c>
      <c r="J17" s="23">
        <v>955</v>
      </c>
      <c r="K17" s="7"/>
    </row>
    <row r="18" spans="1:11" ht="19.5" customHeight="1">
      <c r="A18" s="33" t="s">
        <v>34</v>
      </c>
      <c r="B18" s="27">
        <f t="shared" si="1"/>
        <v>38273</v>
      </c>
      <c r="C18" s="23">
        <v>17916</v>
      </c>
      <c r="D18" s="23">
        <v>20357</v>
      </c>
      <c r="E18" s="23">
        <v>11878</v>
      </c>
      <c r="F18" s="26" t="s">
        <v>35</v>
      </c>
      <c r="G18" s="23">
        <f t="shared" si="2"/>
        <v>7726</v>
      </c>
      <c r="H18" s="23">
        <v>3593</v>
      </c>
      <c r="I18" s="23">
        <v>4133</v>
      </c>
      <c r="J18" s="23">
        <v>2418</v>
      </c>
      <c r="K18" s="7"/>
    </row>
    <row r="19" spans="1:11" ht="19.5" customHeight="1">
      <c r="A19" s="33" t="s">
        <v>36</v>
      </c>
      <c r="B19" s="27">
        <f t="shared" si="1"/>
        <v>27157</v>
      </c>
      <c r="C19" s="23">
        <v>12872</v>
      </c>
      <c r="D19" s="23">
        <v>14285</v>
      </c>
      <c r="E19" s="23">
        <v>8882</v>
      </c>
      <c r="F19" s="26" t="s">
        <v>37</v>
      </c>
      <c r="G19" s="23">
        <f t="shared" si="2"/>
        <v>4149</v>
      </c>
      <c r="H19" s="23">
        <v>1932</v>
      </c>
      <c r="I19" s="23">
        <v>2217</v>
      </c>
      <c r="J19" s="23">
        <v>1303</v>
      </c>
      <c r="K19" s="7"/>
    </row>
    <row r="20" spans="1:11" ht="19.5" customHeight="1">
      <c r="A20" s="33" t="s">
        <v>38</v>
      </c>
      <c r="B20" s="27">
        <f t="shared" si="1"/>
        <v>20577</v>
      </c>
      <c r="C20" s="23">
        <v>9636</v>
      </c>
      <c r="D20" s="23">
        <v>10941</v>
      </c>
      <c r="E20" s="23">
        <v>6929</v>
      </c>
      <c r="F20" s="26" t="s">
        <v>39</v>
      </c>
      <c r="G20" s="23">
        <f t="shared" si="2"/>
        <v>6637</v>
      </c>
      <c r="H20" s="23">
        <v>3136</v>
      </c>
      <c r="I20" s="23">
        <v>3501</v>
      </c>
      <c r="J20" s="23">
        <v>2080</v>
      </c>
      <c r="K20" s="7"/>
    </row>
    <row r="21" spans="1:11" ht="19.5" customHeight="1">
      <c r="A21" s="33" t="s">
        <v>40</v>
      </c>
      <c r="B21" s="27">
        <f t="shared" si="1"/>
        <v>20206</v>
      </c>
      <c r="C21" s="23">
        <v>9394</v>
      </c>
      <c r="D21" s="23">
        <v>10812</v>
      </c>
      <c r="E21" s="23">
        <v>6603</v>
      </c>
      <c r="F21" s="26" t="s">
        <v>41</v>
      </c>
      <c r="G21" s="23">
        <f t="shared" si="2"/>
        <v>2808</v>
      </c>
      <c r="H21" s="23">
        <v>1332</v>
      </c>
      <c r="I21" s="23">
        <v>1476</v>
      </c>
      <c r="J21" s="23">
        <v>752</v>
      </c>
      <c r="K21" s="7"/>
    </row>
    <row r="22" spans="1:11" ht="19.5" customHeight="1">
      <c r="A22" s="33" t="s">
        <v>42</v>
      </c>
      <c r="B22" s="27">
        <f t="shared" si="1"/>
        <v>22016</v>
      </c>
      <c r="C22" s="23">
        <v>10521</v>
      </c>
      <c r="D22" s="23">
        <v>11495</v>
      </c>
      <c r="E22" s="23">
        <v>6586</v>
      </c>
      <c r="F22" s="26" t="s">
        <v>43</v>
      </c>
      <c r="G22" s="23">
        <f t="shared" si="2"/>
        <v>5375</v>
      </c>
      <c r="H22" s="23">
        <v>2538</v>
      </c>
      <c r="I22" s="23">
        <v>2837</v>
      </c>
      <c r="J22" s="23">
        <v>1584</v>
      </c>
      <c r="K22" s="7"/>
    </row>
    <row r="23" spans="1:11" ht="19.5" customHeight="1">
      <c r="A23" s="33" t="s">
        <v>44</v>
      </c>
      <c r="B23" s="27">
        <f t="shared" si="1"/>
        <v>51114</v>
      </c>
      <c r="C23" s="23">
        <v>23698</v>
      </c>
      <c r="D23" s="23">
        <v>27416</v>
      </c>
      <c r="E23" s="23">
        <v>16713</v>
      </c>
      <c r="F23" s="24" t="s">
        <v>45</v>
      </c>
      <c r="G23" s="25">
        <v>12278</v>
      </c>
      <c r="H23" s="25">
        <v>5914</v>
      </c>
      <c r="I23" s="25">
        <v>6364</v>
      </c>
      <c r="J23" s="25">
        <f>SUM(J24:J26)</f>
        <v>3532</v>
      </c>
      <c r="K23" s="7"/>
    </row>
    <row r="24" spans="1:11" ht="19.5" customHeight="1">
      <c r="A24" s="34" t="s">
        <v>46</v>
      </c>
      <c r="B24" s="25">
        <v>10920</v>
      </c>
      <c r="C24" s="25">
        <f>SUM(C25:C27)</f>
        <v>5040</v>
      </c>
      <c r="D24" s="25">
        <v>5880</v>
      </c>
      <c r="E24" s="25">
        <f>SUM(E25:E27)</f>
        <v>3776</v>
      </c>
      <c r="F24" s="26" t="s">
        <v>47</v>
      </c>
      <c r="G24" s="23">
        <f>SUM(H24:I24)</f>
        <v>4031</v>
      </c>
      <c r="H24" s="23">
        <v>1930</v>
      </c>
      <c r="I24" s="23">
        <v>2101</v>
      </c>
      <c r="J24" s="23">
        <v>1131</v>
      </c>
      <c r="K24" s="7"/>
    </row>
    <row r="25" spans="1:11" ht="19.5" customHeight="1">
      <c r="A25" s="33" t="s">
        <v>48</v>
      </c>
      <c r="B25" s="27">
        <f>SUM(C25:D25)</f>
        <v>2131</v>
      </c>
      <c r="C25" s="23">
        <v>979</v>
      </c>
      <c r="D25" s="23">
        <v>1152</v>
      </c>
      <c r="E25" s="23">
        <v>728</v>
      </c>
      <c r="F25" s="26" t="s">
        <v>49</v>
      </c>
      <c r="G25" s="23">
        <f>SUM(H25:I25)</f>
        <v>5104</v>
      </c>
      <c r="H25" s="23">
        <v>2475</v>
      </c>
      <c r="I25" s="23">
        <v>2629</v>
      </c>
      <c r="J25" s="23">
        <v>1492</v>
      </c>
      <c r="K25" s="7"/>
    </row>
    <row r="26" spans="1:11" ht="19.5" customHeight="1">
      <c r="A26" s="33" t="s">
        <v>50</v>
      </c>
      <c r="B26" s="27">
        <f>SUM(C26:D26)</f>
        <v>4447</v>
      </c>
      <c r="C26" s="23">
        <v>2049</v>
      </c>
      <c r="D26" s="23">
        <v>2398</v>
      </c>
      <c r="E26" s="23">
        <v>1540</v>
      </c>
      <c r="F26" s="26" t="s">
        <v>51</v>
      </c>
      <c r="G26" s="23">
        <f>SUM(H26:I26)</f>
        <v>3141</v>
      </c>
      <c r="H26" s="23">
        <v>1508</v>
      </c>
      <c r="I26" s="23">
        <v>1633</v>
      </c>
      <c r="J26" s="23">
        <v>909</v>
      </c>
      <c r="K26" s="7"/>
    </row>
    <row r="27" spans="1:11" ht="19.5" customHeight="1">
      <c r="A27" s="33" t="s">
        <v>52</v>
      </c>
      <c r="B27" s="27">
        <f>SUM(C27:D27)</f>
        <v>4343</v>
      </c>
      <c r="C27" s="23">
        <v>2012</v>
      </c>
      <c r="D27" s="23">
        <v>2331</v>
      </c>
      <c r="E27" s="23">
        <v>1508</v>
      </c>
      <c r="F27" s="24" t="s">
        <v>53</v>
      </c>
      <c r="G27" s="25">
        <f>SUM(G28:G29)</f>
        <v>34089</v>
      </c>
      <c r="H27" s="25">
        <f>SUM(H28:H29)</f>
        <v>16315</v>
      </c>
      <c r="I27" s="25">
        <f>SUM(I28:I29)</f>
        <v>17774</v>
      </c>
      <c r="J27" s="25">
        <f>SUM(J28:J29)</f>
        <v>9894</v>
      </c>
      <c r="K27" s="7"/>
    </row>
    <row r="28" spans="1:11" ht="19.5" customHeight="1">
      <c r="A28" s="34" t="s">
        <v>54</v>
      </c>
      <c r="B28" s="25">
        <f>SUM(B29:B33)</f>
        <v>41528</v>
      </c>
      <c r="C28" s="25">
        <f>SUM(C29:C33)</f>
        <v>19471</v>
      </c>
      <c r="D28" s="25">
        <f>SUM(D29:D33)</f>
        <v>22057</v>
      </c>
      <c r="E28" s="25">
        <f>SUM(E29:E33)</f>
        <v>13157</v>
      </c>
      <c r="F28" s="26" t="s">
        <v>55</v>
      </c>
      <c r="G28" s="27">
        <f>SUM(H28:I28)</f>
        <v>13013</v>
      </c>
      <c r="H28" s="23">
        <v>6149</v>
      </c>
      <c r="I28" s="23">
        <v>6864</v>
      </c>
      <c r="J28" s="23">
        <v>3743</v>
      </c>
      <c r="K28" s="7"/>
    </row>
    <row r="29" spans="1:11" ht="19.5" customHeight="1">
      <c r="A29" s="33" t="s">
        <v>56</v>
      </c>
      <c r="B29" s="27">
        <f>SUM(C29:D29)</f>
        <v>6713</v>
      </c>
      <c r="C29" s="23">
        <v>3114</v>
      </c>
      <c r="D29" s="23">
        <v>3599</v>
      </c>
      <c r="E29" s="23">
        <v>2236</v>
      </c>
      <c r="F29" s="26" t="s">
        <v>57</v>
      </c>
      <c r="G29" s="27">
        <f>SUM(H29:I29)</f>
        <v>21076</v>
      </c>
      <c r="H29" s="23">
        <v>10166</v>
      </c>
      <c r="I29" s="23">
        <v>10910</v>
      </c>
      <c r="J29" s="23">
        <v>6151</v>
      </c>
      <c r="K29" s="7"/>
    </row>
    <row r="30" spans="1:11" ht="19.5" customHeight="1">
      <c r="A30" s="33" t="s">
        <v>58</v>
      </c>
      <c r="B30" s="27">
        <f>SUM(C30:D30)</f>
        <v>3291</v>
      </c>
      <c r="C30" s="23">
        <v>1565</v>
      </c>
      <c r="D30" s="23">
        <v>1726</v>
      </c>
      <c r="E30" s="23">
        <v>994</v>
      </c>
      <c r="F30" s="24" t="s">
        <v>59</v>
      </c>
      <c r="G30" s="25">
        <v>16994</v>
      </c>
      <c r="H30" s="25">
        <f>SUM(H31:H35)</f>
        <v>8102</v>
      </c>
      <c r="I30" s="25">
        <v>8892</v>
      </c>
      <c r="J30" s="25">
        <f>SUM(J31:J35)</f>
        <v>4396</v>
      </c>
      <c r="K30" s="7"/>
    </row>
    <row r="31" spans="1:11" ht="19.5" customHeight="1">
      <c r="A31" s="33" t="s">
        <v>60</v>
      </c>
      <c r="B31" s="27">
        <f>SUM(C31:D31)</f>
        <v>15663</v>
      </c>
      <c r="C31" s="23">
        <v>7283</v>
      </c>
      <c r="D31" s="23">
        <v>8380</v>
      </c>
      <c r="E31" s="23">
        <v>5102</v>
      </c>
      <c r="F31" s="26" t="s">
        <v>61</v>
      </c>
      <c r="G31" s="23">
        <f>SUM(H31:I31)</f>
        <v>1845</v>
      </c>
      <c r="H31" s="23">
        <v>922</v>
      </c>
      <c r="I31" s="23">
        <v>923</v>
      </c>
      <c r="J31" s="23">
        <v>446</v>
      </c>
      <c r="K31" s="7"/>
    </row>
    <row r="32" spans="1:11" ht="19.5" customHeight="1">
      <c r="A32" s="33" t="s">
        <v>62</v>
      </c>
      <c r="B32" s="27">
        <f>SUM(C32:D32)</f>
        <v>5801</v>
      </c>
      <c r="C32" s="23">
        <v>2734</v>
      </c>
      <c r="D32" s="23">
        <v>3067</v>
      </c>
      <c r="E32" s="23">
        <v>1742</v>
      </c>
      <c r="F32" s="26" t="s">
        <v>63</v>
      </c>
      <c r="G32" s="23">
        <f>SUM(H32:I32)</f>
        <v>1504</v>
      </c>
      <c r="H32" s="23">
        <v>705</v>
      </c>
      <c r="I32" s="23">
        <v>799</v>
      </c>
      <c r="J32" s="23">
        <v>501</v>
      </c>
      <c r="K32" s="7"/>
    </row>
    <row r="33" spans="1:11" ht="19.5" customHeight="1">
      <c r="A33" s="33" t="s">
        <v>64</v>
      </c>
      <c r="B33" s="27">
        <f>SUM(C33:D33)</f>
        <v>10060</v>
      </c>
      <c r="C33" s="23">
        <v>4775</v>
      </c>
      <c r="D33" s="23">
        <v>5285</v>
      </c>
      <c r="E33" s="23">
        <v>3083</v>
      </c>
      <c r="F33" s="26" t="s">
        <v>65</v>
      </c>
      <c r="G33" s="23">
        <f>SUM(H33:I33)</f>
        <v>1449</v>
      </c>
      <c r="H33" s="23">
        <v>713</v>
      </c>
      <c r="I33" s="23">
        <v>736</v>
      </c>
      <c r="J33" s="23">
        <v>407</v>
      </c>
      <c r="K33" s="7"/>
    </row>
    <row r="34" spans="1:11" ht="19.5" customHeight="1">
      <c r="A34" s="34" t="s">
        <v>66</v>
      </c>
      <c r="B34" s="25">
        <f>SUM(B35:B36)</f>
        <v>33387</v>
      </c>
      <c r="C34" s="25">
        <f>SUM(C35:C36)</f>
        <v>15785</v>
      </c>
      <c r="D34" s="25">
        <f>SUM(D35:D36)</f>
        <v>17602</v>
      </c>
      <c r="E34" s="25">
        <f>SUM(E35:E36)</f>
        <v>9957</v>
      </c>
      <c r="F34" s="26" t="s">
        <v>67</v>
      </c>
      <c r="G34" s="23">
        <f>SUM(H34:I34)</f>
        <v>4445</v>
      </c>
      <c r="H34" s="23">
        <v>2109</v>
      </c>
      <c r="I34" s="23">
        <v>2336</v>
      </c>
      <c r="J34" s="23">
        <v>1052</v>
      </c>
      <c r="K34" s="7"/>
    </row>
    <row r="35" spans="1:11" ht="19.5" customHeight="1">
      <c r="A35" s="33" t="s">
        <v>68</v>
      </c>
      <c r="B35" s="27">
        <f>SUM(C35:D35)</f>
        <v>23296</v>
      </c>
      <c r="C35" s="23">
        <v>10989</v>
      </c>
      <c r="D35" s="23">
        <v>12307</v>
      </c>
      <c r="E35" s="23">
        <v>7024</v>
      </c>
      <c r="F35" s="26" t="s">
        <v>69</v>
      </c>
      <c r="G35" s="23">
        <f>SUM(H35:I35)</f>
        <v>7752</v>
      </c>
      <c r="H35" s="23">
        <v>3653</v>
      </c>
      <c r="I35" s="23">
        <v>4099</v>
      </c>
      <c r="J35" s="23">
        <v>1990</v>
      </c>
      <c r="K35" s="7"/>
    </row>
    <row r="36" spans="1:11" ht="19.5" customHeight="1">
      <c r="A36" s="33" t="s">
        <v>70</v>
      </c>
      <c r="B36" s="27">
        <f>SUM(C36:D36)</f>
        <v>10091</v>
      </c>
      <c r="C36" s="23">
        <v>4796</v>
      </c>
      <c r="D36" s="23">
        <v>5295</v>
      </c>
      <c r="E36" s="23">
        <v>2933</v>
      </c>
      <c r="F36" s="24" t="s">
        <v>71</v>
      </c>
      <c r="G36" s="25">
        <f>SUM(G37:G40)</f>
        <v>20772</v>
      </c>
      <c r="H36" s="25">
        <v>9747</v>
      </c>
      <c r="I36" s="25">
        <v>11025</v>
      </c>
      <c r="J36" s="25">
        <f>SUM(J37:J40)</f>
        <v>6189</v>
      </c>
      <c r="K36" s="7"/>
    </row>
    <row r="37" spans="1:11" ht="19.5" customHeight="1">
      <c r="A37" s="34" t="s">
        <v>72</v>
      </c>
      <c r="B37" s="25">
        <v>41161</v>
      </c>
      <c r="C37" s="25">
        <f>SUM(C38:C41)</f>
        <v>19711</v>
      </c>
      <c r="D37" s="25">
        <v>21450</v>
      </c>
      <c r="E37" s="25">
        <f>SUM(E38:E41)</f>
        <v>12356</v>
      </c>
      <c r="F37" s="26" t="s">
        <v>73</v>
      </c>
      <c r="G37" s="23">
        <f>SUM(H37:I37)</f>
        <v>5535</v>
      </c>
      <c r="H37" s="23">
        <v>2577</v>
      </c>
      <c r="I37" s="23">
        <v>2958</v>
      </c>
      <c r="J37" s="23">
        <v>1674</v>
      </c>
      <c r="K37" s="7"/>
    </row>
    <row r="38" spans="1:11" ht="19.5" customHeight="1">
      <c r="A38" s="33" t="s">
        <v>74</v>
      </c>
      <c r="B38" s="27">
        <v>5758</v>
      </c>
      <c r="C38" s="27">
        <v>2735</v>
      </c>
      <c r="D38" s="27">
        <v>3023</v>
      </c>
      <c r="E38" s="27">
        <v>1649</v>
      </c>
      <c r="F38" s="26" t="s">
        <v>75</v>
      </c>
      <c r="G38" s="23">
        <f>SUM(H38:I38)</f>
        <v>4719</v>
      </c>
      <c r="H38" s="23">
        <v>2245</v>
      </c>
      <c r="I38" s="23">
        <v>2474</v>
      </c>
      <c r="J38" s="23">
        <v>1378</v>
      </c>
      <c r="K38" s="7"/>
    </row>
    <row r="39" spans="1:11" ht="19.5" customHeight="1">
      <c r="A39" s="33" t="s">
        <v>76</v>
      </c>
      <c r="B39" s="27">
        <f>SUM(C39:D39)</f>
        <v>13294</v>
      </c>
      <c r="C39" s="27">
        <v>6351</v>
      </c>
      <c r="D39" s="27">
        <v>6943</v>
      </c>
      <c r="E39" s="27">
        <v>3998</v>
      </c>
      <c r="F39" s="26" t="s">
        <v>77</v>
      </c>
      <c r="G39" s="23">
        <f>SUM(H39:I39)</f>
        <v>6377</v>
      </c>
      <c r="H39" s="23">
        <v>2970</v>
      </c>
      <c r="I39" s="23">
        <v>3407</v>
      </c>
      <c r="J39" s="23">
        <v>1880</v>
      </c>
      <c r="K39" s="7"/>
    </row>
    <row r="40" spans="1:11" ht="19.5" customHeight="1">
      <c r="A40" s="33" t="s">
        <v>78</v>
      </c>
      <c r="B40" s="27">
        <f>SUM(C40:D40)</f>
        <v>10367</v>
      </c>
      <c r="C40" s="27">
        <v>4876</v>
      </c>
      <c r="D40" s="27">
        <v>5491</v>
      </c>
      <c r="E40" s="27">
        <v>2944</v>
      </c>
      <c r="F40" s="26" t="s">
        <v>79</v>
      </c>
      <c r="G40" s="23">
        <f>SUM(H40:I40)</f>
        <v>4141</v>
      </c>
      <c r="H40" s="23">
        <v>1954</v>
      </c>
      <c r="I40" s="23">
        <v>2187</v>
      </c>
      <c r="J40" s="23">
        <v>1257</v>
      </c>
      <c r="K40" s="7"/>
    </row>
    <row r="41" spans="1:11" ht="19.5" customHeight="1">
      <c r="A41" s="33" t="s">
        <v>80</v>
      </c>
      <c r="B41" s="27">
        <f>SUM(C41:D41)</f>
        <v>11743</v>
      </c>
      <c r="C41" s="27">
        <v>5749</v>
      </c>
      <c r="D41" s="27">
        <v>5994</v>
      </c>
      <c r="E41" s="27">
        <v>3765</v>
      </c>
      <c r="F41" s="24" t="s">
        <v>81</v>
      </c>
      <c r="G41" s="25">
        <f>SUM(G42:G43)</f>
        <v>14889</v>
      </c>
      <c r="H41" s="25">
        <f>SUM(H42:H43)</f>
        <v>7028</v>
      </c>
      <c r="I41" s="25">
        <f>SUM(I42:I43)</f>
        <v>7861</v>
      </c>
      <c r="J41" s="25">
        <f>SUM(J42:J43)</f>
        <v>4670</v>
      </c>
      <c r="K41" s="7"/>
    </row>
    <row r="42" spans="1:11" ht="19.5" customHeight="1">
      <c r="A42" s="34" t="s">
        <v>82</v>
      </c>
      <c r="B42" s="25">
        <f>SUM(B43)</f>
        <v>16137</v>
      </c>
      <c r="C42" s="25">
        <f>SUM(C43)</f>
        <v>7555</v>
      </c>
      <c r="D42" s="25">
        <f>SUM(D43)</f>
        <v>8582</v>
      </c>
      <c r="E42" s="25">
        <f>SUM(E43)</f>
        <v>5056</v>
      </c>
      <c r="F42" s="26" t="s">
        <v>83</v>
      </c>
      <c r="G42" s="27">
        <f>SUM(H42:I42)</f>
        <v>5771</v>
      </c>
      <c r="H42" s="27">
        <v>2683</v>
      </c>
      <c r="I42" s="27">
        <v>3088</v>
      </c>
      <c r="J42" s="27">
        <v>1804</v>
      </c>
      <c r="K42" s="7"/>
    </row>
    <row r="43" spans="1:11" ht="19.5" customHeight="1">
      <c r="A43" s="35" t="s">
        <v>84</v>
      </c>
      <c r="B43" s="36">
        <f>SUM(C43:D43)</f>
        <v>16137</v>
      </c>
      <c r="C43" s="36">
        <v>7555</v>
      </c>
      <c r="D43" s="36">
        <v>8582</v>
      </c>
      <c r="E43" s="36">
        <v>5056</v>
      </c>
      <c r="F43" s="37" t="s">
        <v>85</v>
      </c>
      <c r="G43" s="38">
        <f>SUM(H43:I43)</f>
        <v>9118</v>
      </c>
      <c r="H43" s="38">
        <v>4345</v>
      </c>
      <c r="I43" s="38">
        <v>4773</v>
      </c>
      <c r="J43" s="38">
        <v>2866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zoomScaleSheetLayoutView="100" zoomScalePageLayoutView="0" workbookViewId="0" topLeftCell="A1">
      <selection activeCell="H10" sqref="H10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8.625" style="8" customWidth="1"/>
    <col min="6" max="6" width="10.75390625" style="8" customWidth="1"/>
    <col min="7" max="7" width="9.75390625" style="8" customWidth="1"/>
    <col min="8" max="10" width="8.625" style="8" customWidth="1"/>
    <col min="11" max="16384" width="14.125" style="8" customWidth="1"/>
  </cols>
  <sheetData>
    <row r="1" spans="1:10" s="2" customFormat="1" ht="15.7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88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89</v>
      </c>
      <c r="B5" s="23">
        <v>1246173</v>
      </c>
      <c r="C5" s="23">
        <v>589456</v>
      </c>
      <c r="D5" s="23">
        <v>656717</v>
      </c>
      <c r="E5" s="23">
        <v>401780</v>
      </c>
      <c r="F5" s="24" t="s">
        <v>11</v>
      </c>
      <c r="G5" s="25">
        <f>SUM(G6:G13)</f>
        <v>38890</v>
      </c>
      <c r="H5" s="25">
        <f>SUM(H6:H13)</f>
        <v>17856</v>
      </c>
      <c r="I5" s="25">
        <f>SUM(I6:I13)</f>
        <v>21034</v>
      </c>
      <c r="J5" s="25">
        <f>SUM(J6:J13)</f>
        <v>12150</v>
      </c>
      <c r="K5" s="7"/>
    </row>
    <row r="6" spans="1:11" ht="19.5" customHeight="1">
      <c r="A6" s="22" t="s">
        <v>90</v>
      </c>
      <c r="B6" s="23">
        <v>1243233</v>
      </c>
      <c r="C6" s="23">
        <v>587613</v>
      </c>
      <c r="D6" s="23">
        <v>655620</v>
      </c>
      <c r="E6" s="23">
        <v>404986</v>
      </c>
      <c r="F6" s="26" t="s">
        <v>13</v>
      </c>
      <c r="G6" s="23">
        <f>SUM(H6:I6)</f>
        <v>3238</v>
      </c>
      <c r="H6" s="23">
        <v>1387</v>
      </c>
      <c r="I6" s="23">
        <v>1851</v>
      </c>
      <c r="J6" s="23">
        <v>1134</v>
      </c>
      <c r="K6" s="7"/>
    </row>
    <row r="7" spans="1:11" ht="19.5" customHeight="1">
      <c r="A7" s="22" t="s">
        <v>91</v>
      </c>
      <c r="B7" s="23">
        <v>1239792</v>
      </c>
      <c r="C7" s="23">
        <v>585966</v>
      </c>
      <c r="D7" s="23">
        <v>653826</v>
      </c>
      <c r="E7" s="23">
        <v>409220</v>
      </c>
      <c r="F7" s="26" t="s">
        <v>15</v>
      </c>
      <c r="G7" s="23">
        <f aca="true" t="shared" si="0" ref="G7:G13">SUM(H7:I7)</f>
        <v>7160</v>
      </c>
      <c r="H7" s="23">
        <v>3308</v>
      </c>
      <c r="I7" s="23">
        <v>3852</v>
      </c>
      <c r="J7" s="23">
        <v>2037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f t="shared" si="0"/>
        <v>2376</v>
      </c>
      <c r="H8" s="23">
        <v>1108</v>
      </c>
      <c r="I8" s="23">
        <v>1268</v>
      </c>
      <c r="J8" s="23">
        <v>722</v>
      </c>
      <c r="K8" s="7"/>
      <c r="N8" s="29"/>
    </row>
    <row r="9" spans="1:11" ht="19.5" customHeight="1">
      <c r="A9" s="30" t="s">
        <v>92</v>
      </c>
      <c r="B9" s="25">
        <f>SUM(C9:D9)</f>
        <v>1236924</v>
      </c>
      <c r="C9" s="25">
        <f>C10+C11</f>
        <v>584614</v>
      </c>
      <c r="D9" s="25">
        <v>652310</v>
      </c>
      <c r="E9" s="25">
        <f>E10+E11</f>
        <v>411680</v>
      </c>
      <c r="F9" s="26" t="s">
        <v>18</v>
      </c>
      <c r="G9" s="23">
        <f t="shared" si="0"/>
        <v>4285</v>
      </c>
      <c r="H9" s="23">
        <v>1987</v>
      </c>
      <c r="I9" s="23">
        <v>2298</v>
      </c>
      <c r="J9" s="23">
        <v>1402</v>
      </c>
      <c r="K9" s="7"/>
    </row>
    <row r="10" spans="1:11" ht="19.5" customHeight="1">
      <c r="A10" s="44" t="s">
        <v>93</v>
      </c>
      <c r="B10" s="25">
        <f>SUM(B13:B23)</f>
        <v>899907</v>
      </c>
      <c r="C10" s="25">
        <f>SUM(C13:C23)</f>
        <v>425843</v>
      </c>
      <c r="D10" s="25">
        <v>474064</v>
      </c>
      <c r="E10" s="25">
        <f>SUM(E13:E23)</f>
        <v>309112</v>
      </c>
      <c r="F10" s="26" t="s">
        <v>20</v>
      </c>
      <c r="G10" s="23">
        <f t="shared" si="0"/>
        <v>3424</v>
      </c>
      <c r="H10" s="23">
        <v>1595</v>
      </c>
      <c r="I10" s="23">
        <v>1829</v>
      </c>
      <c r="J10" s="23">
        <v>901</v>
      </c>
      <c r="K10" s="7"/>
    </row>
    <row r="11" spans="1:11" ht="19.5" customHeight="1">
      <c r="A11" s="44" t="s">
        <v>94</v>
      </c>
      <c r="B11" s="25">
        <f>SUM(C11:D11)</f>
        <v>337017</v>
      </c>
      <c r="C11" s="25">
        <f>C24+C28+C34+C37+C42+H5+H14+H23+H27+H30+H36+H41</f>
        <v>158771</v>
      </c>
      <c r="D11" s="25">
        <f>D24+D28+D34+D37+D42+I5+I14+I23+I27+I30+I36+I41</f>
        <v>178246</v>
      </c>
      <c r="E11" s="25">
        <f>E24+E28+E34+E37+E42+J5+J14+J23+J27+J30+J36+J41</f>
        <v>102568</v>
      </c>
      <c r="F11" s="26" t="s">
        <v>22</v>
      </c>
      <c r="G11" s="23">
        <f t="shared" si="0"/>
        <v>5066</v>
      </c>
      <c r="H11" s="23">
        <v>2350</v>
      </c>
      <c r="I11" s="23">
        <v>2716</v>
      </c>
      <c r="J11" s="23">
        <v>1710</v>
      </c>
      <c r="K11" s="7"/>
    </row>
    <row r="12" spans="1:11" ht="19.5" customHeight="1">
      <c r="A12" s="45"/>
      <c r="B12" s="28"/>
      <c r="C12" s="28"/>
      <c r="D12" s="28"/>
      <c r="E12" s="28"/>
      <c r="F12" s="26" t="s">
        <v>95</v>
      </c>
      <c r="G12" s="23">
        <f t="shared" si="0"/>
        <v>2924</v>
      </c>
      <c r="H12" s="23">
        <v>1325</v>
      </c>
      <c r="I12" s="23">
        <v>1599</v>
      </c>
      <c r="J12" s="23">
        <v>894</v>
      </c>
      <c r="K12" s="7"/>
    </row>
    <row r="13" spans="1:11" ht="19.5" customHeight="1">
      <c r="A13" s="33" t="s">
        <v>24</v>
      </c>
      <c r="B13" s="27">
        <f>SUM(C13:D13)</f>
        <v>408502</v>
      </c>
      <c r="C13" s="23">
        <v>198743</v>
      </c>
      <c r="D13" s="23">
        <v>209759</v>
      </c>
      <c r="E13" s="23">
        <v>142230</v>
      </c>
      <c r="F13" s="26" t="s">
        <v>25</v>
      </c>
      <c r="G13" s="23">
        <f t="shared" si="0"/>
        <v>10417</v>
      </c>
      <c r="H13" s="23">
        <v>4796</v>
      </c>
      <c r="I13" s="23">
        <v>5621</v>
      </c>
      <c r="J13" s="23">
        <v>3350</v>
      </c>
      <c r="K13" s="7"/>
    </row>
    <row r="14" spans="1:11" ht="19.5" customHeight="1">
      <c r="A14" s="33" t="s">
        <v>26</v>
      </c>
      <c r="B14" s="27">
        <f aca="true" t="shared" si="1" ref="B14:B23">SUM(C14:D14)</f>
        <v>130323</v>
      </c>
      <c r="C14" s="23">
        <v>58425</v>
      </c>
      <c r="D14" s="23">
        <v>71898</v>
      </c>
      <c r="E14" s="23">
        <v>49773</v>
      </c>
      <c r="F14" s="24" t="s">
        <v>27</v>
      </c>
      <c r="G14" s="25">
        <f>SUM(G15:G22)</f>
        <v>57922</v>
      </c>
      <c r="H14" s="25">
        <f>SUM(H15:H22)</f>
        <v>27229</v>
      </c>
      <c r="I14" s="25">
        <f>SUM(I15:I22)</f>
        <v>30693</v>
      </c>
      <c r="J14" s="25">
        <f>SUM(J15:J22)</f>
        <v>17611</v>
      </c>
      <c r="K14" s="7"/>
    </row>
    <row r="15" spans="1:11" ht="19.5" customHeight="1">
      <c r="A15" s="33" t="s">
        <v>28</v>
      </c>
      <c r="B15" s="27">
        <f t="shared" si="1"/>
        <v>66383</v>
      </c>
      <c r="C15" s="23">
        <v>30743</v>
      </c>
      <c r="D15" s="23">
        <v>35640</v>
      </c>
      <c r="E15" s="23">
        <v>22677</v>
      </c>
      <c r="F15" s="26" t="s">
        <v>29</v>
      </c>
      <c r="G15" s="23">
        <f>SUM(H15:I15)</f>
        <v>10884</v>
      </c>
      <c r="H15" s="23">
        <v>5191</v>
      </c>
      <c r="I15" s="23">
        <v>5693</v>
      </c>
      <c r="J15" s="23">
        <v>2968</v>
      </c>
      <c r="K15" s="7"/>
    </row>
    <row r="16" spans="1:11" ht="19.5" customHeight="1">
      <c r="A16" s="33" t="s">
        <v>30</v>
      </c>
      <c r="B16" s="27">
        <v>64694</v>
      </c>
      <c r="C16" s="23">
        <v>30523</v>
      </c>
      <c r="D16" s="23">
        <v>31171</v>
      </c>
      <c r="E16" s="23">
        <v>19437</v>
      </c>
      <c r="F16" s="26" t="s">
        <v>31</v>
      </c>
      <c r="G16" s="23">
        <f aca="true" t="shared" si="2" ref="G16:G22">SUM(H16:I16)</f>
        <v>18013</v>
      </c>
      <c r="H16" s="23">
        <v>8442</v>
      </c>
      <c r="I16" s="23">
        <v>9571</v>
      </c>
      <c r="J16" s="23">
        <v>5747</v>
      </c>
      <c r="K16" s="7"/>
    </row>
    <row r="17" spans="1:11" ht="19.5" customHeight="1">
      <c r="A17" s="33" t="s">
        <v>32</v>
      </c>
      <c r="B17" s="27">
        <f t="shared" si="1"/>
        <v>52325</v>
      </c>
      <c r="C17" s="23">
        <v>24168</v>
      </c>
      <c r="D17" s="23">
        <v>28157</v>
      </c>
      <c r="E17" s="23">
        <v>17734</v>
      </c>
      <c r="F17" s="26" t="s">
        <v>33</v>
      </c>
      <c r="G17" s="23">
        <f t="shared" si="2"/>
        <v>2856</v>
      </c>
      <c r="H17" s="23">
        <v>1318</v>
      </c>
      <c r="I17" s="23">
        <v>1538</v>
      </c>
      <c r="J17" s="23">
        <v>957</v>
      </c>
      <c r="K17" s="7"/>
    </row>
    <row r="18" spans="1:11" ht="19.5" customHeight="1">
      <c r="A18" s="33" t="s">
        <v>34</v>
      </c>
      <c r="B18" s="27">
        <f t="shared" si="1"/>
        <v>37870</v>
      </c>
      <c r="C18" s="23">
        <v>17697</v>
      </c>
      <c r="D18" s="23">
        <v>20173</v>
      </c>
      <c r="E18" s="23">
        <v>11890</v>
      </c>
      <c r="F18" s="26" t="s">
        <v>35</v>
      </c>
      <c r="G18" s="23">
        <f t="shared" si="2"/>
        <v>7565</v>
      </c>
      <c r="H18" s="23">
        <v>3516</v>
      </c>
      <c r="I18" s="23">
        <v>4049</v>
      </c>
      <c r="J18" s="23">
        <v>2393</v>
      </c>
      <c r="K18" s="7"/>
    </row>
    <row r="19" spans="1:11" ht="19.5" customHeight="1">
      <c r="A19" s="33" t="s">
        <v>36</v>
      </c>
      <c r="B19" s="27">
        <f t="shared" si="1"/>
        <v>26796</v>
      </c>
      <c r="C19" s="23">
        <v>12698</v>
      </c>
      <c r="D19" s="23">
        <v>14098</v>
      </c>
      <c r="E19" s="23">
        <v>8791</v>
      </c>
      <c r="F19" s="26" t="s">
        <v>37</v>
      </c>
      <c r="G19" s="23">
        <f t="shared" si="2"/>
        <v>4044</v>
      </c>
      <c r="H19" s="23">
        <v>1874</v>
      </c>
      <c r="I19" s="23">
        <v>2170</v>
      </c>
      <c r="J19" s="23">
        <v>1268</v>
      </c>
      <c r="K19" s="7"/>
    </row>
    <row r="20" spans="1:11" ht="19.5" customHeight="1">
      <c r="A20" s="33" t="s">
        <v>38</v>
      </c>
      <c r="B20" s="27">
        <f t="shared" si="1"/>
        <v>20164</v>
      </c>
      <c r="C20" s="23">
        <v>9418</v>
      </c>
      <c r="D20" s="23">
        <v>10746</v>
      </c>
      <c r="E20" s="23">
        <v>6830</v>
      </c>
      <c r="F20" s="26" t="s">
        <v>39</v>
      </c>
      <c r="G20" s="23">
        <f t="shared" si="2"/>
        <v>6509</v>
      </c>
      <c r="H20" s="23">
        <v>3069</v>
      </c>
      <c r="I20" s="23">
        <v>3440</v>
      </c>
      <c r="J20" s="23">
        <v>2002</v>
      </c>
      <c r="K20" s="7"/>
    </row>
    <row r="21" spans="1:11" ht="19.5" customHeight="1">
      <c r="A21" s="33" t="s">
        <v>40</v>
      </c>
      <c r="B21" s="27">
        <f t="shared" si="1"/>
        <v>20084</v>
      </c>
      <c r="C21" s="23">
        <v>9341</v>
      </c>
      <c r="D21" s="23">
        <v>10743</v>
      </c>
      <c r="E21" s="23">
        <v>6527</v>
      </c>
      <c r="F21" s="26" t="s">
        <v>41</v>
      </c>
      <c r="G21" s="23">
        <f t="shared" si="2"/>
        <v>2780</v>
      </c>
      <c r="H21" s="23">
        <v>1322</v>
      </c>
      <c r="I21" s="23">
        <v>1458</v>
      </c>
      <c r="J21" s="23">
        <v>771</v>
      </c>
      <c r="K21" s="7"/>
    </row>
    <row r="22" spans="1:11" ht="19.5" customHeight="1">
      <c r="A22" s="33" t="s">
        <v>42</v>
      </c>
      <c r="B22" s="27">
        <f t="shared" si="1"/>
        <v>21936</v>
      </c>
      <c r="C22" s="23">
        <v>10486</v>
      </c>
      <c r="D22" s="23">
        <v>11450</v>
      </c>
      <c r="E22" s="23">
        <v>6607</v>
      </c>
      <c r="F22" s="26" t="s">
        <v>43</v>
      </c>
      <c r="G22" s="23">
        <f t="shared" si="2"/>
        <v>5271</v>
      </c>
      <c r="H22" s="23">
        <v>2497</v>
      </c>
      <c r="I22" s="23">
        <v>2774</v>
      </c>
      <c r="J22" s="23">
        <v>1505</v>
      </c>
      <c r="K22" s="7"/>
    </row>
    <row r="23" spans="1:11" ht="19.5" customHeight="1">
      <c r="A23" s="33" t="s">
        <v>44</v>
      </c>
      <c r="B23" s="27">
        <f t="shared" si="1"/>
        <v>50830</v>
      </c>
      <c r="C23" s="23">
        <v>23601</v>
      </c>
      <c r="D23" s="23">
        <v>27229</v>
      </c>
      <c r="E23" s="23">
        <v>16616</v>
      </c>
      <c r="F23" s="24" t="s">
        <v>45</v>
      </c>
      <c r="G23" s="25">
        <f>SUM(G24:G26)</f>
        <v>12234</v>
      </c>
      <c r="H23" s="25">
        <f>SUM(H24:H26)</f>
        <v>5897</v>
      </c>
      <c r="I23" s="25">
        <f>SUM(I24:I26)</f>
        <v>6337</v>
      </c>
      <c r="J23" s="25">
        <f>SUM(J24:J26)</f>
        <v>3552</v>
      </c>
      <c r="K23" s="7"/>
    </row>
    <row r="24" spans="1:11" ht="19.5" customHeight="1">
      <c r="A24" s="34" t="s">
        <v>96</v>
      </c>
      <c r="B24" s="25">
        <f>SUM(B25:B27)</f>
        <v>10817</v>
      </c>
      <c r="C24" s="25">
        <f>SUM(C25:C27)</f>
        <v>4998</v>
      </c>
      <c r="D24" s="25">
        <f>SUM(D25:D27)</f>
        <v>5819</v>
      </c>
      <c r="E24" s="25">
        <f>SUM(E25:E27)</f>
        <v>3727</v>
      </c>
      <c r="F24" s="26" t="s">
        <v>47</v>
      </c>
      <c r="G24" s="23">
        <f>SUM(H24:I24)</f>
        <v>4006</v>
      </c>
      <c r="H24" s="23">
        <v>1916</v>
      </c>
      <c r="I24" s="23">
        <v>2090</v>
      </c>
      <c r="J24" s="23">
        <v>1127</v>
      </c>
      <c r="K24" s="7"/>
    </row>
    <row r="25" spans="1:11" ht="19.5" customHeight="1">
      <c r="A25" s="33" t="s">
        <v>48</v>
      </c>
      <c r="B25" s="27">
        <f>SUM(C25:D25)</f>
        <v>2105</v>
      </c>
      <c r="C25" s="23">
        <v>966</v>
      </c>
      <c r="D25" s="23">
        <v>1139</v>
      </c>
      <c r="E25" s="23">
        <v>734</v>
      </c>
      <c r="F25" s="26" t="s">
        <v>49</v>
      </c>
      <c r="G25" s="23">
        <f>SUM(H25:I25)</f>
        <v>5116</v>
      </c>
      <c r="H25" s="23">
        <v>2483</v>
      </c>
      <c r="I25" s="23">
        <v>2633</v>
      </c>
      <c r="J25" s="23">
        <v>1507</v>
      </c>
      <c r="K25" s="7"/>
    </row>
    <row r="26" spans="1:11" ht="19.5" customHeight="1">
      <c r="A26" s="33" t="s">
        <v>50</v>
      </c>
      <c r="B26" s="27">
        <f>SUM(C26:D26)</f>
        <v>4398</v>
      </c>
      <c r="C26" s="23">
        <v>2026</v>
      </c>
      <c r="D26" s="23">
        <v>2372</v>
      </c>
      <c r="E26" s="23">
        <v>1508</v>
      </c>
      <c r="F26" s="26" t="s">
        <v>51</v>
      </c>
      <c r="G26" s="23">
        <f>SUM(H26:I26)</f>
        <v>3112</v>
      </c>
      <c r="H26" s="23">
        <v>1498</v>
      </c>
      <c r="I26" s="23">
        <v>1614</v>
      </c>
      <c r="J26" s="23">
        <v>918</v>
      </c>
      <c r="K26" s="7"/>
    </row>
    <row r="27" spans="1:11" ht="19.5" customHeight="1">
      <c r="A27" s="33" t="s">
        <v>97</v>
      </c>
      <c r="B27" s="27">
        <f>SUM(C27:D27)</f>
        <v>4314</v>
      </c>
      <c r="C27" s="23">
        <v>2006</v>
      </c>
      <c r="D27" s="23">
        <v>2308</v>
      </c>
      <c r="E27" s="23">
        <v>1485</v>
      </c>
      <c r="F27" s="24" t="s">
        <v>53</v>
      </c>
      <c r="G27" s="25">
        <f>SUM(G28:G29)</f>
        <v>33753</v>
      </c>
      <c r="H27" s="25">
        <f>SUM(H28:H29)</f>
        <v>16170</v>
      </c>
      <c r="I27" s="25">
        <f>SUM(I28:I29)</f>
        <v>17583</v>
      </c>
      <c r="J27" s="25">
        <f>SUM(J28:J29)</f>
        <v>9901</v>
      </c>
      <c r="K27" s="7"/>
    </row>
    <row r="28" spans="1:11" ht="19.5" customHeight="1">
      <c r="A28" s="34" t="s">
        <v>54</v>
      </c>
      <c r="B28" s="25">
        <f>SUM(B29:B33)</f>
        <v>41039</v>
      </c>
      <c r="C28" s="25">
        <f>SUM(C29:C33)</f>
        <v>19235</v>
      </c>
      <c r="D28" s="25">
        <f>SUM(D29:D33)</f>
        <v>21804</v>
      </c>
      <c r="E28" s="25">
        <f>SUM(E29:E33)</f>
        <v>13164</v>
      </c>
      <c r="F28" s="26" t="s">
        <v>55</v>
      </c>
      <c r="G28" s="27">
        <f>SUM(H28:I28)</f>
        <v>12848</v>
      </c>
      <c r="H28" s="23">
        <v>6076</v>
      </c>
      <c r="I28" s="23">
        <v>6772</v>
      </c>
      <c r="J28" s="23">
        <v>3670</v>
      </c>
      <c r="K28" s="7"/>
    </row>
    <row r="29" spans="1:11" ht="19.5" customHeight="1">
      <c r="A29" s="33" t="s">
        <v>56</v>
      </c>
      <c r="B29" s="27">
        <f>SUM(C29:D29)</f>
        <v>6568</v>
      </c>
      <c r="C29" s="23">
        <v>3031</v>
      </c>
      <c r="D29" s="23">
        <v>3537</v>
      </c>
      <c r="E29" s="23">
        <v>2196</v>
      </c>
      <c r="F29" s="26" t="s">
        <v>57</v>
      </c>
      <c r="G29" s="27">
        <f>SUM(H29:I29)</f>
        <v>20905</v>
      </c>
      <c r="H29" s="23">
        <v>10094</v>
      </c>
      <c r="I29" s="23">
        <v>10811</v>
      </c>
      <c r="J29" s="23">
        <v>6231</v>
      </c>
      <c r="K29" s="7"/>
    </row>
    <row r="30" spans="1:11" ht="19.5" customHeight="1">
      <c r="A30" s="33" t="s">
        <v>58</v>
      </c>
      <c r="B30" s="27">
        <f>SUM(C30:D30)</f>
        <v>3268</v>
      </c>
      <c r="C30" s="23">
        <v>1555</v>
      </c>
      <c r="D30" s="23">
        <v>1713</v>
      </c>
      <c r="E30" s="23">
        <v>970</v>
      </c>
      <c r="F30" s="24" t="s">
        <v>59</v>
      </c>
      <c r="G30" s="25">
        <f>SUM(G31:G35)</f>
        <v>16884</v>
      </c>
      <c r="H30" s="25">
        <f>SUM(H31:H35)</f>
        <v>8072</v>
      </c>
      <c r="I30" s="25">
        <f>SUM(I31:I35)</f>
        <v>8812</v>
      </c>
      <c r="J30" s="25">
        <f>SUM(J31:J35)</f>
        <v>4441</v>
      </c>
      <c r="K30" s="7"/>
    </row>
    <row r="31" spans="1:11" ht="19.5" customHeight="1">
      <c r="A31" s="33" t="s">
        <v>60</v>
      </c>
      <c r="B31" s="27">
        <f>SUM(C31:D31)</f>
        <v>15471</v>
      </c>
      <c r="C31" s="23">
        <v>7211</v>
      </c>
      <c r="D31" s="23">
        <v>8260</v>
      </c>
      <c r="E31" s="23">
        <v>5117</v>
      </c>
      <c r="F31" s="26" t="s">
        <v>98</v>
      </c>
      <c r="G31" s="23">
        <f>SUM(H31:I31)</f>
        <v>1834</v>
      </c>
      <c r="H31" s="23">
        <v>917</v>
      </c>
      <c r="I31" s="23">
        <v>917</v>
      </c>
      <c r="J31" s="23">
        <v>441</v>
      </c>
      <c r="K31" s="7"/>
    </row>
    <row r="32" spans="1:11" ht="19.5" customHeight="1">
      <c r="A32" s="33" t="s">
        <v>62</v>
      </c>
      <c r="B32" s="27">
        <f>SUM(C32:D32)</f>
        <v>5817</v>
      </c>
      <c r="C32" s="23">
        <v>2748</v>
      </c>
      <c r="D32" s="23">
        <v>3069</v>
      </c>
      <c r="E32" s="23">
        <v>1802</v>
      </c>
      <c r="F32" s="26" t="s">
        <v>99</v>
      </c>
      <c r="G32" s="23">
        <f>SUM(H32:I32)</f>
        <v>1505</v>
      </c>
      <c r="H32" s="23">
        <v>713</v>
      </c>
      <c r="I32" s="23">
        <v>792</v>
      </c>
      <c r="J32" s="23">
        <v>499</v>
      </c>
      <c r="K32" s="7"/>
    </row>
    <row r="33" spans="1:11" ht="19.5" customHeight="1">
      <c r="A33" s="33" t="s">
        <v>64</v>
      </c>
      <c r="B33" s="27">
        <f>SUM(C33:D33)</f>
        <v>9915</v>
      </c>
      <c r="C33" s="23">
        <v>4690</v>
      </c>
      <c r="D33" s="23">
        <v>5225</v>
      </c>
      <c r="E33" s="23">
        <v>3079</v>
      </c>
      <c r="F33" s="26" t="s">
        <v>100</v>
      </c>
      <c r="G33" s="23">
        <f>SUM(H33:I33)</f>
        <v>1475</v>
      </c>
      <c r="H33" s="23">
        <v>726</v>
      </c>
      <c r="I33" s="23">
        <v>749</v>
      </c>
      <c r="J33" s="23">
        <v>473</v>
      </c>
      <c r="K33" s="7"/>
    </row>
    <row r="34" spans="1:11" ht="19.5" customHeight="1">
      <c r="A34" s="34" t="s">
        <v>66</v>
      </c>
      <c r="B34" s="25">
        <f>SUM(B35:B36)</f>
        <v>33642</v>
      </c>
      <c r="C34" s="25">
        <f>SUM(C35:C36)</f>
        <v>15922</v>
      </c>
      <c r="D34" s="25">
        <f>SUM(D35:D36)</f>
        <v>17720</v>
      </c>
      <c r="E34" s="25">
        <f>SUM(E35:E36)</f>
        <v>10057</v>
      </c>
      <c r="F34" s="26" t="s">
        <v>67</v>
      </c>
      <c r="G34" s="23">
        <f>SUM(H34:I34)</f>
        <v>4373</v>
      </c>
      <c r="H34" s="23">
        <v>2086</v>
      </c>
      <c r="I34" s="23">
        <v>2287</v>
      </c>
      <c r="J34" s="23">
        <v>1046</v>
      </c>
      <c r="K34" s="7"/>
    </row>
    <row r="35" spans="1:11" ht="19.5" customHeight="1">
      <c r="A35" s="33" t="s">
        <v>68</v>
      </c>
      <c r="B35" s="27">
        <f>SUM(C35:D35)</f>
        <v>23588</v>
      </c>
      <c r="C35" s="23">
        <v>11149</v>
      </c>
      <c r="D35" s="23">
        <v>12439</v>
      </c>
      <c r="E35" s="23">
        <v>7134</v>
      </c>
      <c r="F35" s="26" t="s">
        <v>69</v>
      </c>
      <c r="G35" s="23">
        <f>SUM(H35:I35)</f>
        <v>7697</v>
      </c>
      <c r="H35" s="23">
        <v>3630</v>
      </c>
      <c r="I35" s="23">
        <v>4067</v>
      </c>
      <c r="J35" s="23">
        <v>1982</v>
      </c>
      <c r="K35" s="7"/>
    </row>
    <row r="36" spans="1:11" ht="19.5" customHeight="1">
      <c r="A36" s="33" t="s">
        <v>70</v>
      </c>
      <c r="B36" s="27">
        <f>SUM(C36:D36)</f>
        <v>10054</v>
      </c>
      <c r="C36" s="23">
        <v>4773</v>
      </c>
      <c r="D36" s="23">
        <v>5281</v>
      </c>
      <c r="E36" s="23">
        <v>2923</v>
      </c>
      <c r="F36" s="24" t="s">
        <v>71</v>
      </c>
      <c r="G36" s="25">
        <f>SUM(G37:G40)</f>
        <v>20580</v>
      </c>
      <c r="H36" s="25">
        <f>SUM(H37:H40)</f>
        <v>9674</v>
      </c>
      <c r="I36" s="25">
        <f>SUM(I37:I40)</f>
        <v>10906</v>
      </c>
      <c r="J36" s="25">
        <f>SUM(J37:J40)</f>
        <v>6118</v>
      </c>
      <c r="K36" s="7"/>
    </row>
    <row r="37" spans="1:11" ht="19.5" customHeight="1">
      <c r="A37" s="34" t="s">
        <v>72</v>
      </c>
      <c r="B37" s="25">
        <f>SUM(B38:B41)</f>
        <v>40768</v>
      </c>
      <c r="C37" s="25">
        <f>SUM(C38:C41)</f>
        <v>19454</v>
      </c>
      <c r="D37" s="25">
        <f>SUM(D38:D41)</f>
        <v>21314</v>
      </c>
      <c r="E37" s="25">
        <f>SUM(E38:E41)</f>
        <v>12162</v>
      </c>
      <c r="F37" s="26" t="s">
        <v>73</v>
      </c>
      <c r="G37" s="23">
        <f>SUM(H37:I37)</f>
        <v>5541</v>
      </c>
      <c r="H37" s="23">
        <v>2583</v>
      </c>
      <c r="I37" s="23">
        <v>2958</v>
      </c>
      <c r="J37" s="23">
        <v>1686</v>
      </c>
      <c r="K37" s="7"/>
    </row>
    <row r="38" spans="1:11" ht="19.5" customHeight="1">
      <c r="A38" s="33" t="s">
        <v>101</v>
      </c>
      <c r="B38" s="27">
        <f>SUM(C38:D38)</f>
        <v>5651</v>
      </c>
      <c r="C38" s="27">
        <v>2666</v>
      </c>
      <c r="D38" s="27">
        <v>2985</v>
      </c>
      <c r="E38" s="27">
        <v>1617</v>
      </c>
      <c r="F38" s="26" t="s">
        <v>75</v>
      </c>
      <c r="G38" s="23">
        <f>SUM(H38:I38)</f>
        <v>4633</v>
      </c>
      <c r="H38" s="23">
        <v>2191</v>
      </c>
      <c r="I38" s="23">
        <v>2442</v>
      </c>
      <c r="J38" s="23">
        <v>1371</v>
      </c>
      <c r="K38" s="7"/>
    </row>
    <row r="39" spans="1:11" ht="19.5" customHeight="1">
      <c r="A39" s="33" t="s">
        <v>76</v>
      </c>
      <c r="B39" s="27">
        <f>SUM(C39:D39)</f>
        <v>13159</v>
      </c>
      <c r="C39" s="27">
        <v>6264</v>
      </c>
      <c r="D39" s="27">
        <v>6895</v>
      </c>
      <c r="E39" s="27">
        <v>3976</v>
      </c>
      <c r="F39" s="26" t="s">
        <v>102</v>
      </c>
      <c r="G39" s="23">
        <f>SUM(H39:I39)</f>
        <v>6336</v>
      </c>
      <c r="H39" s="23">
        <v>2965</v>
      </c>
      <c r="I39" s="23">
        <v>3371</v>
      </c>
      <c r="J39" s="23">
        <v>1828</v>
      </c>
      <c r="K39" s="7"/>
    </row>
    <row r="40" spans="1:11" ht="19.5" customHeight="1">
      <c r="A40" s="33" t="s">
        <v>78</v>
      </c>
      <c r="B40" s="27">
        <f>SUM(C40:D40)</f>
        <v>10233</v>
      </c>
      <c r="C40" s="27">
        <v>4796</v>
      </c>
      <c r="D40" s="27">
        <v>5437</v>
      </c>
      <c r="E40" s="27">
        <v>2900</v>
      </c>
      <c r="F40" s="26" t="s">
        <v>79</v>
      </c>
      <c r="G40" s="23">
        <f>SUM(H40:I40)</f>
        <v>4070</v>
      </c>
      <c r="H40" s="23">
        <v>1935</v>
      </c>
      <c r="I40" s="23">
        <v>2135</v>
      </c>
      <c r="J40" s="23">
        <v>1233</v>
      </c>
      <c r="K40" s="7"/>
    </row>
    <row r="41" spans="1:11" ht="19.5" customHeight="1">
      <c r="A41" s="33" t="s">
        <v>103</v>
      </c>
      <c r="B41" s="27">
        <f>SUM(C41:D41)</f>
        <v>11725</v>
      </c>
      <c r="C41" s="27">
        <v>5728</v>
      </c>
      <c r="D41" s="27">
        <v>5997</v>
      </c>
      <c r="E41" s="27">
        <v>3669</v>
      </c>
      <c r="F41" s="24" t="s">
        <v>81</v>
      </c>
      <c r="G41" s="25">
        <f>SUM(G42:G43)</f>
        <v>14711</v>
      </c>
      <c r="H41" s="25">
        <f>SUM(H42:H43)</f>
        <v>6896</v>
      </c>
      <c r="I41" s="25">
        <f>SUM(I42:I43)</f>
        <v>7815</v>
      </c>
      <c r="J41" s="25">
        <f>SUM(J42:J43)</f>
        <v>4701</v>
      </c>
      <c r="K41" s="7"/>
    </row>
    <row r="42" spans="1:11" ht="19.5" customHeight="1">
      <c r="A42" s="34" t="s">
        <v>82</v>
      </c>
      <c r="B42" s="25">
        <f>SUM(B43)</f>
        <v>15777</v>
      </c>
      <c r="C42" s="25">
        <f>SUM(C43)</f>
        <v>7368</v>
      </c>
      <c r="D42" s="25">
        <f>SUM(D43)</f>
        <v>8409</v>
      </c>
      <c r="E42" s="25">
        <f>SUM(E43)</f>
        <v>4984</v>
      </c>
      <c r="F42" s="26" t="s">
        <v>83</v>
      </c>
      <c r="G42" s="27">
        <f>SUM(H42:I42)</f>
        <v>5711</v>
      </c>
      <c r="H42" s="27">
        <v>2657</v>
      </c>
      <c r="I42" s="27">
        <v>3054</v>
      </c>
      <c r="J42" s="27">
        <v>1836</v>
      </c>
      <c r="K42" s="7"/>
    </row>
    <row r="43" spans="1:11" ht="19.5" customHeight="1">
      <c r="A43" s="35" t="s">
        <v>104</v>
      </c>
      <c r="B43" s="36">
        <f>SUM(C43:D43)</f>
        <v>15777</v>
      </c>
      <c r="C43" s="36">
        <v>7368</v>
      </c>
      <c r="D43" s="36">
        <v>8409</v>
      </c>
      <c r="E43" s="36">
        <v>4984</v>
      </c>
      <c r="F43" s="37" t="s">
        <v>105</v>
      </c>
      <c r="G43" s="38">
        <f>SUM(H43:I43)</f>
        <v>9000</v>
      </c>
      <c r="H43" s="38">
        <v>4239</v>
      </c>
      <c r="I43" s="38">
        <v>4761</v>
      </c>
      <c r="J43" s="38">
        <v>2865</v>
      </c>
      <c r="K43" s="7"/>
    </row>
    <row r="44" spans="1:10" ht="19.5" customHeight="1">
      <c r="A44" s="39" t="s">
        <v>106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2009-04-13T00:42:49Z</dcterms:created>
  <dcterms:modified xsi:type="dcterms:W3CDTF">2009-04-13T00:42:55Z</dcterms:modified>
  <cp:category/>
  <cp:version/>
  <cp:contentType/>
  <cp:contentStatus/>
</cp:coreProperties>
</file>