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Print_Area_MI" localSheetId="0">'21.市町村別'!$A$1:$I$81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<sst xmlns="http://schemas.openxmlformats.org/spreadsheetml/2006/main" count="88" uniqueCount="88">
  <si>
    <t>21．市　町　村　別　人　口</t>
  </si>
  <si>
    <t>（単位　人、K㎡、世帯）</t>
  </si>
  <si>
    <t>　       　国     勢     調     査     人     口</t>
  </si>
  <si>
    <t>昭    和    60    年</t>
  </si>
  <si>
    <t>市 町 村</t>
  </si>
  <si>
    <t>昭和40年</t>
  </si>
  <si>
    <t>昭和45年</t>
  </si>
  <si>
    <t>昭和50年</t>
  </si>
  <si>
    <t>昭和55年</t>
  </si>
  <si>
    <t>昭和60年</t>
  </si>
  <si>
    <t>面    積</t>
  </si>
  <si>
    <t>人口密度</t>
  </si>
  <si>
    <t>総世帯数</t>
  </si>
  <si>
    <t>(1k㎡あたり)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</si>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</sst>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18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7" fontId="18" fillId="0" borderId="0" xfId="60" applyFont="1" applyProtection="1">
      <alignment/>
      <protection locked="0"/>
    </xf>
    <xf numFmtId="37" fontId="18" fillId="0" borderId="0" xfId="60" applyFont="1" applyAlignment="1" applyProtection="1">
      <alignment horizontal="left"/>
      <protection locked="0"/>
    </xf>
    <xf numFmtId="37" fontId="20" fillId="0" borderId="0" xfId="60" applyFont="1" applyProtection="1">
      <alignment/>
      <protection locked="0"/>
    </xf>
    <xf numFmtId="37" fontId="18" fillId="0" borderId="0" xfId="60" applyFont="1">
      <alignment/>
      <protection/>
    </xf>
    <xf numFmtId="37" fontId="21" fillId="0" borderId="10" xfId="60" applyFont="1" applyBorder="1" applyAlignment="1" applyProtection="1">
      <alignment horizontal="left"/>
      <protection locked="0"/>
    </xf>
    <xf numFmtId="37" fontId="21" fillId="0" borderId="10" xfId="60" applyFont="1" applyBorder="1" applyProtection="1">
      <alignment/>
      <protection locked="0"/>
    </xf>
    <xf numFmtId="37" fontId="21" fillId="0" borderId="0" xfId="60" applyFont="1" applyProtection="1">
      <alignment/>
      <protection locked="0"/>
    </xf>
    <xf numFmtId="37" fontId="21" fillId="0" borderId="0" xfId="60" applyFont="1">
      <alignment/>
      <protection/>
    </xf>
    <xf numFmtId="37" fontId="22" fillId="0" borderId="0" xfId="60" applyFont="1" applyBorder="1" applyAlignment="1" applyProtection="1">
      <alignment vertical="center"/>
      <protection locked="0"/>
    </xf>
    <xf numFmtId="37" fontId="22" fillId="0" borderId="11" xfId="60" applyFont="1" applyBorder="1" applyAlignment="1" applyProtection="1">
      <alignment horizontal="centerContinuous" vertical="center"/>
      <protection locked="0"/>
    </xf>
    <xf numFmtId="37" fontId="22" fillId="0" borderId="12" xfId="60" applyFont="1" applyBorder="1" applyAlignment="1" applyProtection="1">
      <alignment horizontal="centerContinuous" vertical="center"/>
      <protection locked="0"/>
    </xf>
    <xf numFmtId="37" fontId="22" fillId="0" borderId="0" xfId="60" applyFont="1" applyAlignment="1" applyProtection="1">
      <alignment vertical="center"/>
      <protection locked="0"/>
    </xf>
    <xf numFmtId="37" fontId="22" fillId="0" borderId="0" xfId="60" applyFont="1" applyAlignment="1">
      <alignment vertical="center"/>
      <protection/>
    </xf>
    <xf numFmtId="37" fontId="22" fillId="0" borderId="0" xfId="60" applyFont="1" applyBorder="1" applyAlignment="1" applyProtection="1">
      <alignment horizontal="center" vertical="center"/>
      <protection locked="0"/>
    </xf>
    <xf numFmtId="37" fontId="22" fillId="0" borderId="13" xfId="60" applyFont="1" applyBorder="1" applyAlignment="1" applyProtection="1">
      <alignment horizontal="center" vertical="center"/>
      <protection locked="0"/>
    </xf>
    <xf numFmtId="37" fontId="22" fillId="0" borderId="14" xfId="60" applyFont="1" applyBorder="1" applyAlignment="1" applyProtection="1">
      <alignment horizontal="center" vertical="center"/>
      <protection locked="0"/>
    </xf>
    <xf numFmtId="37" fontId="22" fillId="0" borderId="15" xfId="60" applyFont="1" applyBorder="1" applyAlignment="1" applyProtection="1">
      <alignment horizontal="center" vertical="center"/>
      <protection locked="0"/>
    </xf>
    <xf numFmtId="37" fontId="22" fillId="0" borderId="12" xfId="6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37" fontId="22" fillId="0" borderId="16" xfId="60" applyFont="1" applyBorder="1" applyAlignment="1" applyProtection="1">
      <alignment horizontal="center" vertical="center"/>
      <protection locked="0"/>
    </xf>
    <xf numFmtId="37" fontId="23" fillId="0" borderId="11" xfId="60" applyFont="1" applyBorder="1" applyAlignment="1" applyProtection="1">
      <alignment horizontal="center" vertical="center"/>
      <protection locked="0"/>
    </xf>
    <xf numFmtId="37" fontId="22" fillId="0" borderId="11" xfId="60" applyFont="1" applyBorder="1" applyAlignment="1" applyProtection="1">
      <alignment horizontal="center" vertical="center"/>
      <protection locked="0"/>
    </xf>
    <xf numFmtId="37" fontId="24" fillId="0" borderId="0" xfId="60" applyFont="1" applyBorder="1" applyAlignment="1" applyProtection="1">
      <alignment horizontal="distributed"/>
      <protection/>
    </xf>
    <xf numFmtId="37" fontId="24" fillId="0" borderId="14" xfId="60" applyNumberFormat="1" applyFont="1" applyBorder="1" applyProtection="1">
      <alignment/>
      <protection/>
    </xf>
    <xf numFmtId="37" fontId="24" fillId="0" borderId="0" xfId="60" applyNumberFormat="1" applyFont="1" applyBorder="1" applyProtection="1">
      <alignment/>
      <protection/>
    </xf>
    <xf numFmtId="39" fontId="24" fillId="0" borderId="0" xfId="60" applyNumberFormat="1" applyFont="1" applyBorder="1" applyProtection="1">
      <alignment/>
      <protection/>
    </xf>
    <xf numFmtId="176" fontId="24" fillId="0" borderId="0" xfId="60" applyNumberFormat="1" applyFont="1" applyBorder="1" applyProtection="1">
      <alignment/>
      <protection/>
    </xf>
    <xf numFmtId="37" fontId="24" fillId="0" borderId="0" xfId="60" applyFont="1" applyBorder="1">
      <alignment/>
      <protection/>
    </xf>
    <xf numFmtId="37" fontId="24" fillId="0" borderId="0" xfId="60" applyFont="1">
      <alignment/>
      <protection/>
    </xf>
    <xf numFmtId="37" fontId="21" fillId="0" borderId="0" xfId="60" applyFont="1" applyBorder="1">
      <alignment/>
      <protection/>
    </xf>
    <xf numFmtId="37" fontId="21" fillId="0" borderId="14" xfId="60" applyFont="1" applyBorder="1">
      <alignment/>
      <protection/>
    </xf>
    <xf numFmtId="37" fontId="21" fillId="0" borderId="0" xfId="60" applyFont="1" applyBorder="1" applyAlignment="1" applyProtection="1">
      <alignment horizontal="distributed"/>
      <protection/>
    </xf>
    <xf numFmtId="37" fontId="21" fillId="0" borderId="14" xfId="60" applyNumberFormat="1" applyFont="1" applyBorder="1" applyProtection="1">
      <alignment/>
      <protection locked="0"/>
    </xf>
    <xf numFmtId="37" fontId="21" fillId="0" borderId="0" xfId="60" applyNumberFormat="1" applyFont="1" applyBorder="1" applyProtection="1">
      <alignment/>
      <protection locked="0"/>
    </xf>
    <xf numFmtId="39" fontId="21" fillId="0" borderId="0" xfId="60" applyNumberFormat="1" applyFont="1" applyBorder="1" applyProtection="1">
      <alignment/>
      <protection locked="0"/>
    </xf>
    <xf numFmtId="176" fontId="21" fillId="0" borderId="0" xfId="60" applyNumberFormat="1" applyFont="1" applyBorder="1" applyProtection="1">
      <alignment/>
      <protection locked="0"/>
    </xf>
    <xf numFmtId="37" fontId="21" fillId="0" borderId="0" xfId="60" applyFont="1" applyBorder="1" applyAlignment="1" applyProtection="1">
      <alignment horizontal="distributed"/>
      <protection locked="0"/>
    </xf>
    <xf numFmtId="37" fontId="21" fillId="0" borderId="12" xfId="60" applyFont="1" applyBorder="1" applyAlignment="1" applyProtection="1">
      <alignment horizontal="distributed"/>
      <protection locked="0"/>
    </xf>
    <xf numFmtId="37" fontId="21" fillId="0" borderId="11" xfId="60" applyNumberFormat="1" applyFont="1" applyBorder="1" applyProtection="1">
      <alignment/>
      <protection locked="0"/>
    </xf>
    <xf numFmtId="37" fontId="21" fillId="0" borderId="12" xfId="60" applyNumberFormat="1" applyFont="1" applyBorder="1" applyProtection="1">
      <alignment/>
      <protection locked="0"/>
    </xf>
    <xf numFmtId="39" fontId="21" fillId="0" borderId="12" xfId="60" applyNumberFormat="1" applyFont="1" applyBorder="1" applyProtection="1">
      <alignment/>
      <protection locked="0"/>
    </xf>
    <xf numFmtId="176" fontId="21" fillId="0" borderId="12" xfId="60" applyNumberFormat="1" applyFont="1" applyBorder="1" applyProtection="1">
      <alignment/>
      <protection locked="0"/>
    </xf>
    <xf numFmtId="37" fontId="21" fillId="0" borderId="0" xfId="6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2"/>
  <sheetViews>
    <sheetView showGridLines="0" tabSelected="1" zoomScalePageLayoutView="0" workbookViewId="0" topLeftCell="A1">
      <selection activeCell="A2" sqref="A2"/>
    </sheetView>
  </sheetViews>
  <sheetFormatPr defaultColWidth="14.125" defaultRowHeight="13.5"/>
  <cols>
    <col min="1" max="1" width="13.75390625" style="8" customWidth="1"/>
    <col min="2" max="9" width="13.375" style="8" customWidth="1"/>
    <col min="10" max="16384" width="14.125" style="8" customWidth="1"/>
  </cols>
  <sheetData>
    <row r="1" spans="1:18" s="4" customFormat="1" ht="15.75" customHeight="1">
      <c r="A1" s="1"/>
      <c r="B1" s="1"/>
      <c r="C1" s="1"/>
      <c r="D1" s="2" t="s">
        <v>0</v>
      </c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</row>
    <row r="3" spans="1:18" s="13" customFormat="1" ht="12" customHeight="1" thickTop="1">
      <c r="A3" s="9"/>
      <c r="B3" s="10" t="s">
        <v>2</v>
      </c>
      <c r="C3" s="11"/>
      <c r="D3" s="11"/>
      <c r="E3" s="11"/>
      <c r="F3" s="11"/>
      <c r="G3" s="10" t="s">
        <v>3</v>
      </c>
      <c r="H3" s="11"/>
      <c r="I3" s="11"/>
      <c r="J3" s="9"/>
      <c r="K3" s="12"/>
      <c r="L3" s="12"/>
      <c r="M3" s="12"/>
      <c r="N3" s="12"/>
      <c r="O3" s="12"/>
      <c r="P3" s="12"/>
      <c r="Q3" s="12"/>
      <c r="R3" s="12"/>
    </row>
    <row r="4" spans="1:18" s="13" customFormat="1" ht="12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7" t="s">
        <v>12</v>
      </c>
      <c r="J4" s="9"/>
      <c r="K4" s="9"/>
      <c r="L4" s="12"/>
      <c r="M4" s="12"/>
      <c r="N4" s="12"/>
      <c r="O4" s="12"/>
      <c r="P4" s="12"/>
      <c r="Q4" s="12"/>
      <c r="R4" s="12"/>
    </row>
    <row r="5" spans="1:18" s="13" customFormat="1" ht="12" customHeight="1">
      <c r="A5" s="18"/>
      <c r="B5" s="19"/>
      <c r="C5" s="19"/>
      <c r="D5" s="19"/>
      <c r="E5" s="19"/>
      <c r="F5" s="19"/>
      <c r="G5" s="20"/>
      <c r="H5" s="21" t="s">
        <v>13</v>
      </c>
      <c r="I5" s="22"/>
      <c r="J5" s="9"/>
      <c r="K5" s="12"/>
      <c r="L5" s="12"/>
      <c r="M5" s="12"/>
      <c r="N5" s="12"/>
      <c r="O5" s="12"/>
      <c r="P5" s="12"/>
      <c r="Q5" s="12"/>
      <c r="R5" s="12"/>
    </row>
    <row r="6" spans="1:17" s="29" customFormat="1" ht="12.75" customHeight="1">
      <c r="A6" s="23" t="s">
        <v>14</v>
      </c>
      <c r="B6" s="24">
        <f aca="true" t="shared" si="0" ref="B6:G6">SUM(B7:B8)</f>
        <v>1187480</v>
      </c>
      <c r="C6" s="25">
        <f t="shared" si="0"/>
        <v>1155566</v>
      </c>
      <c r="D6" s="25">
        <f t="shared" si="0"/>
        <v>1190314</v>
      </c>
      <c r="E6" s="25">
        <f t="shared" si="0"/>
        <v>1228913</v>
      </c>
      <c r="F6" s="25">
        <f t="shared" si="0"/>
        <v>1250214</v>
      </c>
      <c r="G6" s="26">
        <f t="shared" si="0"/>
        <v>6337.179999999999</v>
      </c>
      <c r="H6" s="27">
        <v>197.2</v>
      </c>
      <c r="I6" s="25">
        <f>SUM(I7:I8)</f>
        <v>395855</v>
      </c>
      <c r="J6" s="28"/>
      <c r="K6" s="28"/>
      <c r="L6" s="28"/>
      <c r="M6" s="28"/>
      <c r="N6" s="28"/>
      <c r="O6" s="28"/>
      <c r="P6" s="28"/>
      <c r="Q6" s="28"/>
    </row>
    <row r="7" spans="1:18" s="29" customFormat="1" ht="12.75" customHeight="1">
      <c r="A7" s="23" t="s">
        <v>15</v>
      </c>
      <c r="B7" s="24">
        <f aca="true" t="shared" si="1" ref="B7:G7">SUM(B10:B20)</f>
        <v>737882</v>
      </c>
      <c r="C7" s="25">
        <f t="shared" si="1"/>
        <v>756579</v>
      </c>
      <c r="D7" s="25">
        <f t="shared" si="1"/>
        <v>819953</v>
      </c>
      <c r="E7" s="25">
        <f t="shared" si="1"/>
        <v>868156</v>
      </c>
      <c r="F7" s="25">
        <f t="shared" si="1"/>
        <v>896958</v>
      </c>
      <c r="G7" s="26">
        <f t="shared" si="1"/>
        <v>1832.24</v>
      </c>
      <c r="H7" s="27">
        <v>489.5</v>
      </c>
      <c r="I7" s="25">
        <f>SUM(I10:I20)</f>
        <v>292990</v>
      </c>
      <c r="J7" s="28"/>
      <c r="K7" s="28"/>
      <c r="L7" s="28"/>
      <c r="M7" s="28"/>
      <c r="N7" s="28"/>
      <c r="O7" s="28"/>
      <c r="P7" s="28"/>
      <c r="Q7" s="28"/>
      <c r="R7" s="28"/>
    </row>
    <row r="8" spans="1:18" s="29" customFormat="1" ht="12.75" customHeight="1">
      <c r="A8" s="23" t="s">
        <v>16</v>
      </c>
      <c r="B8" s="24">
        <f>SUM(B21+B25+B31+B34+B39+B41+B50+B59+B63+B66+B72+B77)</f>
        <v>449598</v>
      </c>
      <c r="C8" s="25">
        <f>SUM(C21+C25+C31+C34+C39+C41+C50+C59+C63+C66+C72+C77)</f>
        <v>398987</v>
      </c>
      <c r="D8" s="25">
        <v>370361</v>
      </c>
      <c r="E8" s="25">
        <v>360757</v>
      </c>
      <c r="F8" s="25">
        <f>SUM(F21+F25+F31+F34+F39+F41+F50+F59+F63+F66+F72+F77)</f>
        <v>353256</v>
      </c>
      <c r="G8" s="26">
        <f>SUM(G21+G25+G31+G34+G39+G41+G50+G59+G63+G66+G72+G77)</f>
        <v>4504.94</v>
      </c>
      <c r="H8" s="27">
        <v>78.4</v>
      </c>
      <c r="I8" s="25">
        <f>SUM(I21+I25+I31+I34+I39+I41+I50+I59+I63+I66+I72+I77)</f>
        <v>102865</v>
      </c>
      <c r="J8" s="28"/>
      <c r="K8" s="28"/>
      <c r="L8" s="28"/>
      <c r="M8" s="28"/>
      <c r="N8" s="28"/>
      <c r="O8" s="28"/>
      <c r="P8" s="28"/>
      <c r="Q8" s="28"/>
      <c r="R8" s="28"/>
    </row>
    <row r="9" spans="1:18" ht="12.75" customHeight="1">
      <c r="A9" s="30"/>
      <c r="B9" s="3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2.75" customHeight="1">
      <c r="A10" s="32" t="s">
        <v>17</v>
      </c>
      <c r="B10" s="33">
        <v>226417</v>
      </c>
      <c r="C10" s="34">
        <v>260584</v>
      </c>
      <c r="D10" s="34">
        <v>320237</v>
      </c>
      <c r="E10" s="34">
        <v>360478</v>
      </c>
      <c r="F10" s="34">
        <v>390096</v>
      </c>
      <c r="G10" s="35">
        <v>359.03</v>
      </c>
      <c r="H10" s="36">
        <v>1086.5</v>
      </c>
      <c r="I10" s="34">
        <v>129105</v>
      </c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2.75" customHeight="1">
      <c r="A11" s="32" t="s">
        <v>18</v>
      </c>
      <c r="B11" s="33">
        <v>118938</v>
      </c>
      <c r="C11" s="34">
        <v>123786</v>
      </c>
      <c r="D11" s="34">
        <v>133894</v>
      </c>
      <c r="E11" s="34">
        <v>136485</v>
      </c>
      <c r="F11" s="34">
        <v>134775</v>
      </c>
      <c r="G11" s="35">
        <v>125.1</v>
      </c>
      <c r="H11" s="36">
        <v>1077.3</v>
      </c>
      <c r="I11" s="34">
        <v>48844</v>
      </c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2.75" customHeight="1">
      <c r="A12" s="32" t="s">
        <v>19</v>
      </c>
      <c r="B12" s="33">
        <v>58371</v>
      </c>
      <c r="C12" s="34">
        <v>57461</v>
      </c>
      <c r="D12" s="34">
        <v>59111</v>
      </c>
      <c r="E12" s="34">
        <v>63941</v>
      </c>
      <c r="F12" s="34">
        <v>66260</v>
      </c>
      <c r="G12" s="35">
        <v>55.49</v>
      </c>
      <c r="H12" s="36">
        <v>1194</v>
      </c>
      <c r="I12" s="34">
        <v>21615</v>
      </c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2.75" customHeight="1">
      <c r="A13" s="32" t="s">
        <v>20</v>
      </c>
      <c r="B13" s="33">
        <v>66787</v>
      </c>
      <c r="C13" s="34">
        <v>64866</v>
      </c>
      <c r="D13" s="34">
        <v>63969</v>
      </c>
      <c r="E13" s="34">
        <v>65358</v>
      </c>
      <c r="F13" s="34">
        <v>65730</v>
      </c>
      <c r="G13" s="35">
        <v>270.78</v>
      </c>
      <c r="H13" s="36">
        <v>242.7</v>
      </c>
      <c r="I13" s="34">
        <v>18747</v>
      </c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2.75" customHeight="1">
      <c r="A14" s="32" t="s">
        <v>21</v>
      </c>
      <c r="B14" s="33">
        <v>51145</v>
      </c>
      <c r="C14" s="34">
        <v>50698</v>
      </c>
      <c r="D14" s="34">
        <v>52863</v>
      </c>
      <c r="E14" s="34">
        <v>54306</v>
      </c>
      <c r="F14" s="34">
        <v>54708</v>
      </c>
      <c r="G14" s="35">
        <v>197.49</v>
      </c>
      <c r="H14" s="36">
        <v>277</v>
      </c>
      <c r="I14" s="34">
        <v>17476</v>
      </c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2.75" customHeight="1">
      <c r="A15" s="32" t="s">
        <v>22</v>
      </c>
      <c r="B15" s="33">
        <v>42731</v>
      </c>
      <c r="C15" s="34">
        <v>39890</v>
      </c>
      <c r="D15" s="34">
        <v>39163</v>
      </c>
      <c r="E15" s="34">
        <v>39754</v>
      </c>
      <c r="F15" s="34">
        <v>39719</v>
      </c>
      <c r="G15" s="35">
        <v>152.28</v>
      </c>
      <c r="H15" s="36">
        <v>260.8</v>
      </c>
      <c r="I15" s="34">
        <v>11854</v>
      </c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.75" customHeight="1">
      <c r="A16" s="32" t="s">
        <v>23</v>
      </c>
      <c r="B16" s="33">
        <v>36870</v>
      </c>
      <c r="C16" s="34">
        <v>33988</v>
      </c>
      <c r="D16" s="34">
        <v>31922</v>
      </c>
      <c r="E16" s="34">
        <v>30454</v>
      </c>
      <c r="F16" s="34">
        <v>28836</v>
      </c>
      <c r="G16" s="35">
        <v>78.3</v>
      </c>
      <c r="H16" s="36">
        <v>368.2</v>
      </c>
      <c r="I16" s="34">
        <v>8961</v>
      </c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2.75" customHeight="1">
      <c r="A17" s="32" t="s">
        <v>24</v>
      </c>
      <c r="B17" s="33">
        <v>30866</v>
      </c>
      <c r="C17" s="34">
        <v>27128</v>
      </c>
      <c r="D17" s="34">
        <v>24203</v>
      </c>
      <c r="E17" s="34">
        <v>22767</v>
      </c>
      <c r="F17" s="34">
        <v>21954</v>
      </c>
      <c r="G17" s="35">
        <v>200.45</v>
      </c>
      <c r="H17" s="36">
        <v>109.5</v>
      </c>
      <c r="I17" s="34">
        <v>6991</v>
      </c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2.75" customHeight="1">
      <c r="A18" s="32" t="s">
        <v>25</v>
      </c>
      <c r="B18" s="33">
        <v>25138</v>
      </c>
      <c r="C18" s="34">
        <v>22866</v>
      </c>
      <c r="D18" s="34">
        <v>21611</v>
      </c>
      <c r="E18" s="34">
        <v>21041</v>
      </c>
      <c r="F18" s="34">
        <v>20525</v>
      </c>
      <c r="G18" s="35">
        <v>124.57</v>
      </c>
      <c r="H18" s="36">
        <v>164.7</v>
      </c>
      <c r="I18" s="34">
        <v>6557</v>
      </c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2.75" customHeight="1">
      <c r="A19" s="32" t="s">
        <v>26</v>
      </c>
      <c r="B19" s="33">
        <v>25249</v>
      </c>
      <c r="C19" s="34">
        <v>23370</v>
      </c>
      <c r="D19" s="34">
        <v>22303</v>
      </c>
      <c r="E19" s="34">
        <v>21994</v>
      </c>
      <c r="F19" s="34">
        <v>22138</v>
      </c>
      <c r="G19" s="35">
        <v>90.99</v>
      </c>
      <c r="H19" s="36">
        <v>243.3</v>
      </c>
      <c r="I19" s="34">
        <v>6446</v>
      </c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2.75" customHeight="1">
      <c r="A20" s="32" t="s">
        <v>27</v>
      </c>
      <c r="B20" s="33">
        <v>55370</v>
      </c>
      <c r="C20" s="34">
        <v>51942</v>
      </c>
      <c r="D20" s="34">
        <v>50677</v>
      </c>
      <c r="E20" s="34">
        <v>51578</v>
      </c>
      <c r="F20" s="34">
        <v>52217</v>
      </c>
      <c r="G20" s="35">
        <v>177.76</v>
      </c>
      <c r="H20" s="36">
        <v>293.7</v>
      </c>
      <c r="I20" s="34">
        <v>16394</v>
      </c>
      <c r="J20" s="30"/>
      <c r="K20" s="30"/>
      <c r="L20" s="30"/>
      <c r="M20" s="30"/>
      <c r="N20" s="30"/>
      <c r="O20" s="30"/>
      <c r="P20" s="30"/>
      <c r="Q20" s="30"/>
      <c r="R20" s="30"/>
    </row>
    <row r="21" spans="1:18" s="29" customFormat="1" ht="12.75" customHeight="1">
      <c r="A21" s="23" t="s">
        <v>28</v>
      </c>
      <c r="B21" s="24">
        <f aca="true" t="shared" si="2" ref="B21:G21">SUM(B22:B24)</f>
        <v>16429</v>
      </c>
      <c r="C21" s="25">
        <f t="shared" si="2"/>
        <v>13765</v>
      </c>
      <c r="D21" s="25">
        <f t="shared" si="2"/>
        <v>12642</v>
      </c>
      <c r="E21" s="25">
        <f t="shared" si="2"/>
        <v>12044</v>
      </c>
      <c r="F21" s="25">
        <f t="shared" si="2"/>
        <v>11526</v>
      </c>
      <c r="G21" s="26">
        <f t="shared" si="2"/>
        <v>128.25</v>
      </c>
      <c r="H21" s="27">
        <v>89.9</v>
      </c>
      <c r="I21" s="25">
        <f>SUM(I22:I24)</f>
        <v>3823</v>
      </c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2.75" customHeight="1">
      <c r="A22" s="37" t="s">
        <v>29</v>
      </c>
      <c r="B22" s="33">
        <v>3756</v>
      </c>
      <c r="C22" s="34">
        <v>3070</v>
      </c>
      <c r="D22" s="34">
        <v>2726</v>
      </c>
      <c r="E22" s="34">
        <v>2380</v>
      </c>
      <c r="F22" s="34">
        <v>2239</v>
      </c>
      <c r="G22" s="35">
        <v>46.33</v>
      </c>
      <c r="H22" s="36">
        <v>48.3</v>
      </c>
      <c r="I22" s="34">
        <v>749</v>
      </c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2.75" customHeight="1">
      <c r="A23" s="37" t="s">
        <v>30</v>
      </c>
      <c r="B23" s="33">
        <v>6291</v>
      </c>
      <c r="C23" s="34">
        <v>5388</v>
      </c>
      <c r="D23" s="34">
        <v>4935</v>
      </c>
      <c r="E23" s="34">
        <v>4868</v>
      </c>
      <c r="F23" s="34">
        <v>4678</v>
      </c>
      <c r="G23" s="35">
        <v>44.08</v>
      </c>
      <c r="H23" s="36">
        <v>106.1</v>
      </c>
      <c r="I23" s="34">
        <v>1547</v>
      </c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2.75" customHeight="1">
      <c r="A24" s="37" t="s">
        <v>31</v>
      </c>
      <c r="B24" s="33">
        <v>6382</v>
      </c>
      <c r="C24" s="34">
        <v>5307</v>
      </c>
      <c r="D24" s="34">
        <v>4981</v>
      </c>
      <c r="E24" s="34">
        <v>4796</v>
      </c>
      <c r="F24" s="34">
        <v>4609</v>
      </c>
      <c r="G24" s="35">
        <v>37.84</v>
      </c>
      <c r="H24" s="36">
        <v>121.8</v>
      </c>
      <c r="I24" s="34">
        <v>1527</v>
      </c>
      <c r="J24" s="30"/>
      <c r="K24" s="30"/>
      <c r="L24" s="30"/>
      <c r="M24" s="30"/>
      <c r="N24" s="30"/>
      <c r="O24" s="30"/>
      <c r="P24" s="30"/>
      <c r="Q24" s="30"/>
      <c r="R24" s="30"/>
    </row>
    <row r="25" spans="1:18" s="29" customFormat="1" ht="12.75" customHeight="1">
      <c r="A25" s="23" t="s">
        <v>32</v>
      </c>
      <c r="B25" s="24">
        <f aca="true" t="shared" si="3" ref="B25:G25">SUM(B26:B30)</f>
        <v>55881</v>
      </c>
      <c r="C25" s="25">
        <f t="shared" si="3"/>
        <v>49943</v>
      </c>
      <c r="D25" s="25">
        <f t="shared" si="3"/>
        <v>45786</v>
      </c>
      <c r="E25" s="25">
        <f t="shared" si="3"/>
        <v>43738</v>
      </c>
      <c r="F25" s="25">
        <f t="shared" si="3"/>
        <v>43045</v>
      </c>
      <c r="G25" s="26">
        <f t="shared" si="3"/>
        <v>324.19</v>
      </c>
      <c r="H25" s="27">
        <v>132.8</v>
      </c>
      <c r="I25" s="25">
        <f>SUM(I26:I30)</f>
        <v>13152</v>
      </c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12.75" customHeight="1">
      <c r="A26" s="37" t="s">
        <v>33</v>
      </c>
      <c r="B26" s="33">
        <v>9641</v>
      </c>
      <c r="C26" s="34">
        <v>8497</v>
      </c>
      <c r="D26" s="34">
        <v>7825</v>
      </c>
      <c r="E26" s="34">
        <v>7545</v>
      </c>
      <c r="F26" s="34">
        <v>7139</v>
      </c>
      <c r="G26" s="35">
        <v>72.64</v>
      </c>
      <c r="H26" s="36">
        <v>98.2</v>
      </c>
      <c r="I26" s="34">
        <v>2261</v>
      </c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 customHeight="1">
      <c r="A27" s="37" t="s">
        <v>34</v>
      </c>
      <c r="B27" s="33">
        <v>3865</v>
      </c>
      <c r="C27" s="34">
        <v>3422</v>
      </c>
      <c r="D27" s="34">
        <v>3207</v>
      </c>
      <c r="E27" s="34">
        <v>3234</v>
      </c>
      <c r="F27" s="34">
        <v>3261</v>
      </c>
      <c r="G27" s="35">
        <v>7.21</v>
      </c>
      <c r="H27" s="36">
        <v>452.2</v>
      </c>
      <c r="I27" s="34">
        <v>964</v>
      </c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2.75" customHeight="1">
      <c r="A28" s="37" t="s">
        <v>35</v>
      </c>
      <c r="B28" s="33">
        <v>21932</v>
      </c>
      <c r="C28" s="34">
        <v>19657</v>
      </c>
      <c r="D28" s="34">
        <v>17901</v>
      </c>
      <c r="E28" s="34">
        <v>16934</v>
      </c>
      <c r="F28" s="34">
        <v>16528</v>
      </c>
      <c r="G28" s="35">
        <v>112.39</v>
      </c>
      <c r="H28" s="36">
        <v>147</v>
      </c>
      <c r="I28" s="34">
        <v>5168</v>
      </c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2.75" customHeight="1">
      <c r="A29" s="37" t="s">
        <v>36</v>
      </c>
      <c r="B29" s="33">
        <v>6684</v>
      </c>
      <c r="C29" s="34">
        <v>6135</v>
      </c>
      <c r="D29" s="34">
        <v>5956</v>
      </c>
      <c r="E29" s="34">
        <v>5810</v>
      </c>
      <c r="F29" s="34">
        <v>5846</v>
      </c>
      <c r="G29" s="35">
        <v>41.57</v>
      </c>
      <c r="H29" s="36">
        <v>140.6</v>
      </c>
      <c r="I29" s="34">
        <v>1695</v>
      </c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2.75" customHeight="1">
      <c r="A30" s="37" t="s">
        <v>37</v>
      </c>
      <c r="B30" s="33">
        <v>13759</v>
      </c>
      <c r="C30" s="34">
        <v>12232</v>
      </c>
      <c r="D30" s="34">
        <v>10897</v>
      </c>
      <c r="E30" s="34">
        <v>10215</v>
      </c>
      <c r="F30" s="34">
        <v>10271</v>
      </c>
      <c r="G30" s="35">
        <v>90.38</v>
      </c>
      <c r="H30" s="36">
        <v>113.6</v>
      </c>
      <c r="I30" s="34">
        <v>3064</v>
      </c>
      <c r="J30" s="30"/>
      <c r="K30" s="30"/>
      <c r="L30" s="30"/>
      <c r="M30" s="30"/>
      <c r="N30" s="30"/>
      <c r="O30" s="30"/>
      <c r="P30" s="30"/>
      <c r="Q30" s="30"/>
      <c r="R30" s="30"/>
    </row>
    <row r="31" spans="1:18" s="29" customFormat="1" ht="12.75" customHeight="1">
      <c r="A31" s="23" t="s">
        <v>38</v>
      </c>
      <c r="B31" s="24">
        <f aca="true" t="shared" si="4" ref="B31:G31">SUM(B32:B33)</f>
        <v>33733</v>
      </c>
      <c r="C31" s="25">
        <f t="shared" si="4"/>
        <v>32271</v>
      </c>
      <c r="D31" s="25">
        <f t="shared" si="4"/>
        <v>31596</v>
      </c>
      <c r="E31" s="25">
        <f t="shared" si="4"/>
        <v>32156</v>
      </c>
      <c r="F31" s="25">
        <f t="shared" si="4"/>
        <v>33003</v>
      </c>
      <c r="G31" s="26">
        <f t="shared" si="4"/>
        <v>217.61</v>
      </c>
      <c r="H31" s="27">
        <v>151.7</v>
      </c>
      <c r="I31" s="25">
        <f>SUM(I32:I33)</f>
        <v>9387</v>
      </c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2.75" customHeight="1">
      <c r="A32" s="37" t="s">
        <v>39</v>
      </c>
      <c r="B32" s="33">
        <v>20121</v>
      </c>
      <c r="C32" s="34">
        <v>20207</v>
      </c>
      <c r="D32" s="34">
        <v>20326</v>
      </c>
      <c r="E32" s="34">
        <v>21464</v>
      </c>
      <c r="F32" s="34">
        <v>22564</v>
      </c>
      <c r="G32" s="35">
        <v>74.11</v>
      </c>
      <c r="H32" s="36">
        <v>304.4</v>
      </c>
      <c r="I32" s="34">
        <v>6458</v>
      </c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2.75" customHeight="1">
      <c r="A33" s="37" t="s">
        <v>40</v>
      </c>
      <c r="B33" s="33">
        <v>13612</v>
      </c>
      <c r="C33" s="34">
        <v>12064</v>
      </c>
      <c r="D33" s="34">
        <v>11270</v>
      </c>
      <c r="E33" s="34">
        <v>10692</v>
      </c>
      <c r="F33" s="34">
        <v>10439</v>
      </c>
      <c r="G33" s="35">
        <v>143.5</v>
      </c>
      <c r="H33" s="36">
        <v>72.7</v>
      </c>
      <c r="I33" s="34">
        <v>2929</v>
      </c>
      <c r="J33" s="30"/>
      <c r="K33" s="30"/>
      <c r="L33" s="30"/>
      <c r="M33" s="30"/>
      <c r="N33" s="30"/>
      <c r="O33" s="30"/>
      <c r="P33" s="30"/>
      <c r="Q33" s="30"/>
      <c r="R33" s="30"/>
    </row>
    <row r="34" spans="1:18" s="29" customFormat="1" ht="12.75" customHeight="1">
      <c r="A34" s="23" t="s">
        <v>41</v>
      </c>
      <c r="B34" s="24">
        <f aca="true" t="shared" si="5" ref="B34:G34">SUM(B35:B38)</f>
        <v>44809</v>
      </c>
      <c r="C34" s="25">
        <f t="shared" si="5"/>
        <v>40546</v>
      </c>
      <c r="D34" s="25">
        <f t="shared" si="5"/>
        <v>39597</v>
      </c>
      <c r="E34" s="25">
        <f t="shared" si="5"/>
        <v>41097</v>
      </c>
      <c r="F34" s="25">
        <f t="shared" si="5"/>
        <v>42096</v>
      </c>
      <c r="G34" s="26">
        <f t="shared" si="5"/>
        <v>410.07</v>
      </c>
      <c r="H34" s="27">
        <v>102.7</v>
      </c>
      <c r="I34" s="25">
        <f>SUM(I35:I38)</f>
        <v>12130</v>
      </c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12.75" customHeight="1">
      <c r="A35" s="37" t="s">
        <v>42</v>
      </c>
      <c r="B35" s="33">
        <v>7707</v>
      </c>
      <c r="C35" s="34">
        <v>6742</v>
      </c>
      <c r="D35" s="34">
        <v>6603</v>
      </c>
      <c r="E35" s="34">
        <v>6389</v>
      </c>
      <c r="F35" s="34">
        <v>6151</v>
      </c>
      <c r="G35" s="35">
        <v>91.7</v>
      </c>
      <c r="H35" s="36">
        <v>67</v>
      </c>
      <c r="I35" s="34">
        <v>1660</v>
      </c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2.75" customHeight="1">
      <c r="A36" s="37" t="s">
        <v>43</v>
      </c>
      <c r="B36" s="33">
        <v>9995</v>
      </c>
      <c r="C36" s="34">
        <v>9216</v>
      </c>
      <c r="D36" s="34">
        <v>9965</v>
      </c>
      <c r="E36" s="34">
        <v>11639</v>
      </c>
      <c r="F36" s="34">
        <v>13042</v>
      </c>
      <c r="G36" s="35">
        <v>51.03</v>
      </c>
      <c r="H36" s="36">
        <v>255.5</v>
      </c>
      <c r="I36" s="34">
        <v>3861</v>
      </c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2.75" customHeight="1">
      <c r="A37" s="37" t="s">
        <v>44</v>
      </c>
      <c r="B37" s="33">
        <v>14512</v>
      </c>
      <c r="C37" s="34">
        <v>12563</v>
      </c>
      <c r="D37" s="34">
        <v>11658</v>
      </c>
      <c r="E37" s="34">
        <v>11164</v>
      </c>
      <c r="F37" s="34">
        <v>10898</v>
      </c>
      <c r="G37" s="35">
        <v>139.41</v>
      </c>
      <c r="H37" s="36">
        <v>78.1</v>
      </c>
      <c r="I37" s="34">
        <v>2943</v>
      </c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2.75" customHeight="1">
      <c r="A38" s="37" t="s">
        <v>45</v>
      </c>
      <c r="B38" s="33">
        <v>12595</v>
      </c>
      <c r="C38" s="34">
        <v>12025</v>
      </c>
      <c r="D38" s="34">
        <v>11371</v>
      </c>
      <c r="E38" s="34">
        <v>11905</v>
      </c>
      <c r="F38" s="34">
        <v>12005</v>
      </c>
      <c r="G38" s="35">
        <v>127.93</v>
      </c>
      <c r="H38" s="36">
        <v>93.8</v>
      </c>
      <c r="I38" s="34">
        <v>3666</v>
      </c>
      <c r="J38" s="30"/>
      <c r="K38" s="30"/>
      <c r="L38" s="30"/>
      <c r="M38" s="30"/>
      <c r="N38" s="30"/>
      <c r="O38" s="30"/>
      <c r="P38" s="30"/>
      <c r="Q38" s="30"/>
      <c r="R38" s="30"/>
    </row>
    <row r="39" spans="1:18" s="29" customFormat="1" ht="12.75" customHeight="1">
      <c r="A39" s="23" t="s">
        <v>46</v>
      </c>
      <c r="B39" s="24">
        <f aca="true" t="shared" si="6" ref="B39:G39">SUM(B40)</f>
        <v>24320</v>
      </c>
      <c r="C39" s="25">
        <f t="shared" si="6"/>
        <v>22625</v>
      </c>
      <c r="D39" s="25">
        <f t="shared" si="6"/>
        <v>20862</v>
      </c>
      <c r="E39" s="25">
        <f t="shared" si="6"/>
        <v>18768</v>
      </c>
      <c r="F39" s="25">
        <f t="shared" si="6"/>
        <v>17375</v>
      </c>
      <c r="G39" s="26">
        <f t="shared" si="6"/>
        <v>49.59</v>
      </c>
      <c r="H39" s="27">
        <v>350.3</v>
      </c>
      <c r="I39" s="25">
        <f>SUM(I40)</f>
        <v>5193</v>
      </c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12.75" customHeight="1">
      <c r="A40" s="37" t="s">
        <v>47</v>
      </c>
      <c r="B40" s="33">
        <v>24320</v>
      </c>
      <c r="C40" s="34">
        <v>22625</v>
      </c>
      <c r="D40" s="34">
        <v>20862</v>
      </c>
      <c r="E40" s="34">
        <v>18768</v>
      </c>
      <c r="F40" s="34">
        <v>17375</v>
      </c>
      <c r="G40" s="35">
        <v>49.59</v>
      </c>
      <c r="H40" s="36">
        <v>350.3</v>
      </c>
      <c r="I40" s="34">
        <v>5193</v>
      </c>
      <c r="J40" s="30"/>
      <c r="K40" s="30"/>
      <c r="L40" s="30"/>
      <c r="M40" s="30"/>
      <c r="N40" s="30"/>
      <c r="O40" s="30"/>
      <c r="P40" s="30"/>
      <c r="Q40" s="30"/>
      <c r="R40" s="30"/>
    </row>
    <row r="41" spans="1:18" s="29" customFormat="1" ht="12.75" customHeight="1">
      <c r="A41" s="23" t="s">
        <v>48</v>
      </c>
      <c r="B41" s="24">
        <f aca="true" t="shared" si="7" ref="B41:G41">SUM(B42:B49)</f>
        <v>53901</v>
      </c>
      <c r="C41" s="25">
        <f t="shared" si="7"/>
        <v>45969</v>
      </c>
      <c r="D41" s="25">
        <f t="shared" si="7"/>
        <v>43454</v>
      </c>
      <c r="E41" s="25">
        <f t="shared" si="7"/>
        <v>42228</v>
      </c>
      <c r="F41" s="25">
        <f t="shared" si="7"/>
        <v>41199</v>
      </c>
      <c r="G41" s="26">
        <f t="shared" si="7"/>
        <v>707.72</v>
      </c>
      <c r="H41" s="27">
        <v>58.2</v>
      </c>
      <c r="I41" s="25">
        <f>SUM(I42:I49)</f>
        <v>12335</v>
      </c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2.75" customHeight="1">
      <c r="A42" s="37" t="s">
        <v>49</v>
      </c>
      <c r="B42" s="33">
        <v>5006</v>
      </c>
      <c r="C42" s="34">
        <v>4217</v>
      </c>
      <c r="D42" s="34">
        <v>3895</v>
      </c>
      <c r="E42" s="34">
        <v>3605</v>
      </c>
      <c r="F42" s="34">
        <v>3472</v>
      </c>
      <c r="G42" s="35">
        <v>15.82</v>
      </c>
      <c r="H42" s="36">
        <v>219.4</v>
      </c>
      <c r="I42" s="34">
        <v>1142</v>
      </c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2.75" customHeight="1">
      <c r="A43" s="37" t="s">
        <v>50</v>
      </c>
      <c r="B43" s="33">
        <v>7388</v>
      </c>
      <c r="C43" s="34">
        <v>7024</v>
      </c>
      <c r="D43" s="34">
        <v>7047</v>
      </c>
      <c r="E43" s="34">
        <v>7270</v>
      </c>
      <c r="F43" s="34">
        <v>7307</v>
      </c>
      <c r="G43" s="35">
        <v>83.36</v>
      </c>
      <c r="H43" s="36">
        <v>87.6</v>
      </c>
      <c r="I43" s="34">
        <v>1980</v>
      </c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12.75" customHeight="1">
      <c r="A44" s="37" t="s">
        <v>51</v>
      </c>
      <c r="B44" s="33">
        <v>3755</v>
      </c>
      <c r="C44" s="34">
        <v>3201</v>
      </c>
      <c r="D44" s="34">
        <v>2912</v>
      </c>
      <c r="E44" s="34">
        <v>2739</v>
      </c>
      <c r="F44" s="34">
        <v>2566</v>
      </c>
      <c r="G44" s="35">
        <v>123.44</v>
      </c>
      <c r="H44" s="36">
        <v>20.7</v>
      </c>
      <c r="I44" s="34">
        <v>736</v>
      </c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2.75" customHeight="1">
      <c r="A45" s="37" t="s">
        <v>52</v>
      </c>
      <c r="B45" s="33">
        <v>8089</v>
      </c>
      <c r="C45" s="34">
        <v>6337</v>
      </c>
      <c r="D45" s="34">
        <v>5606</v>
      </c>
      <c r="E45" s="34">
        <v>5173</v>
      </c>
      <c r="F45" s="34">
        <v>4785</v>
      </c>
      <c r="G45" s="35">
        <v>266.14</v>
      </c>
      <c r="H45" s="36">
        <v>17.9</v>
      </c>
      <c r="I45" s="34">
        <v>1484</v>
      </c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12.75" customHeight="1">
      <c r="A46" s="37" t="s">
        <v>53</v>
      </c>
      <c r="B46" s="33">
        <v>4412</v>
      </c>
      <c r="C46" s="34">
        <v>3775</v>
      </c>
      <c r="D46" s="34">
        <v>3671</v>
      </c>
      <c r="E46" s="34">
        <v>3606</v>
      </c>
      <c r="F46" s="34">
        <v>3584</v>
      </c>
      <c r="G46" s="35">
        <v>81.45</v>
      </c>
      <c r="H46" s="36">
        <v>44</v>
      </c>
      <c r="I46" s="34">
        <v>933</v>
      </c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2.75" customHeight="1">
      <c r="A47" s="37" t="s">
        <v>54</v>
      </c>
      <c r="B47" s="33">
        <v>7023</v>
      </c>
      <c r="C47" s="34">
        <v>6022</v>
      </c>
      <c r="D47" s="34">
        <v>5696</v>
      </c>
      <c r="E47" s="34">
        <v>5526</v>
      </c>
      <c r="F47" s="34">
        <v>5343</v>
      </c>
      <c r="G47" s="35">
        <v>20.34</v>
      </c>
      <c r="H47" s="36">
        <v>262.6</v>
      </c>
      <c r="I47" s="34">
        <v>1727</v>
      </c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2.75" customHeight="1">
      <c r="A48" s="37" t="s">
        <v>55</v>
      </c>
      <c r="B48" s="33">
        <v>3786</v>
      </c>
      <c r="C48" s="34">
        <v>3187</v>
      </c>
      <c r="D48" s="34">
        <v>3100</v>
      </c>
      <c r="E48" s="34">
        <v>3051</v>
      </c>
      <c r="F48" s="34">
        <v>3095</v>
      </c>
      <c r="G48" s="35">
        <v>25.4</v>
      </c>
      <c r="H48" s="36">
        <v>121.8</v>
      </c>
      <c r="I48" s="34">
        <v>929</v>
      </c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2.75" customHeight="1">
      <c r="A49" s="37" t="s">
        <v>56</v>
      </c>
      <c r="B49" s="33">
        <v>14442</v>
      </c>
      <c r="C49" s="34">
        <v>12206</v>
      </c>
      <c r="D49" s="34">
        <v>11527</v>
      </c>
      <c r="E49" s="34">
        <v>11258</v>
      </c>
      <c r="F49" s="34">
        <v>11047</v>
      </c>
      <c r="G49" s="35">
        <v>91.77</v>
      </c>
      <c r="H49" s="36">
        <v>120.3</v>
      </c>
      <c r="I49" s="34">
        <v>3404</v>
      </c>
      <c r="J49" s="30"/>
      <c r="K49" s="30"/>
      <c r="L49" s="30"/>
      <c r="M49" s="30"/>
      <c r="N49" s="30"/>
      <c r="O49" s="30"/>
      <c r="P49" s="30"/>
      <c r="Q49" s="30"/>
      <c r="R49" s="30"/>
    </row>
    <row r="50" spans="1:18" s="29" customFormat="1" ht="12.75" customHeight="1">
      <c r="A50" s="23" t="s">
        <v>57</v>
      </c>
      <c r="B50" s="24">
        <f aca="true" t="shared" si="8" ref="B50:G50">SUM(B51:B58)</f>
        <v>79894</v>
      </c>
      <c r="C50" s="25">
        <f t="shared" si="8"/>
        <v>70856</v>
      </c>
      <c r="D50" s="25">
        <f t="shared" si="8"/>
        <v>65222</v>
      </c>
      <c r="E50" s="25">
        <f t="shared" si="8"/>
        <v>63523</v>
      </c>
      <c r="F50" s="25">
        <f t="shared" si="8"/>
        <v>61378</v>
      </c>
      <c r="G50" s="26">
        <f t="shared" si="8"/>
        <v>742.1800000000001</v>
      </c>
      <c r="H50" s="27">
        <v>82.7</v>
      </c>
      <c r="I50" s="25">
        <f>SUM(I51:I58)</f>
        <v>17861</v>
      </c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2.75" customHeight="1">
      <c r="A51" s="37" t="s">
        <v>58</v>
      </c>
      <c r="B51" s="33">
        <v>13951</v>
      </c>
      <c r="C51" s="34">
        <v>12544</v>
      </c>
      <c r="D51" s="34">
        <v>11709</v>
      </c>
      <c r="E51" s="34">
        <v>11548</v>
      </c>
      <c r="F51" s="34">
        <v>11367</v>
      </c>
      <c r="G51" s="35">
        <v>138.78</v>
      </c>
      <c r="H51" s="36">
        <v>81.9</v>
      </c>
      <c r="I51" s="34">
        <v>3011</v>
      </c>
      <c r="J51" s="30"/>
      <c r="K51" s="30"/>
      <c r="L51" s="30"/>
      <c r="M51" s="30"/>
      <c r="N51" s="30"/>
      <c r="O51" s="30"/>
      <c r="P51" s="30"/>
      <c r="Q51" s="30"/>
      <c r="R51" s="30"/>
    </row>
    <row r="52" spans="1:18" ht="12.75" customHeight="1">
      <c r="A52" s="37" t="s">
        <v>59</v>
      </c>
      <c r="B52" s="33">
        <v>20753</v>
      </c>
      <c r="C52" s="34">
        <v>19358</v>
      </c>
      <c r="D52" s="34">
        <v>18731</v>
      </c>
      <c r="E52" s="34">
        <v>19001</v>
      </c>
      <c r="F52" s="34">
        <v>18726</v>
      </c>
      <c r="G52" s="35">
        <v>161.52</v>
      </c>
      <c r="H52" s="36">
        <v>115.9</v>
      </c>
      <c r="I52" s="34">
        <v>5659</v>
      </c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12.75" customHeight="1">
      <c r="A53" s="37" t="s">
        <v>60</v>
      </c>
      <c r="B53" s="33">
        <v>4877</v>
      </c>
      <c r="C53" s="34">
        <v>4154</v>
      </c>
      <c r="D53" s="34">
        <v>3589</v>
      </c>
      <c r="E53" s="34">
        <v>3261</v>
      </c>
      <c r="F53" s="34">
        <v>3117</v>
      </c>
      <c r="G53" s="35">
        <v>47.1</v>
      </c>
      <c r="H53" s="36">
        <v>66.1</v>
      </c>
      <c r="I53" s="34">
        <v>978</v>
      </c>
      <c r="J53" s="30"/>
      <c r="K53" s="30"/>
      <c r="L53" s="30"/>
      <c r="M53" s="30"/>
      <c r="N53" s="30"/>
      <c r="O53" s="30"/>
      <c r="P53" s="30"/>
      <c r="Q53" s="30"/>
      <c r="R53" s="30"/>
    </row>
    <row r="54" spans="1:18" ht="12.75" customHeight="1">
      <c r="A54" s="37" t="s">
        <v>61</v>
      </c>
      <c r="B54" s="33">
        <v>12881</v>
      </c>
      <c r="C54" s="34">
        <v>10819</v>
      </c>
      <c r="D54" s="34">
        <v>9504</v>
      </c>
      <c r="E54" s="34">
        <v>8949</v>
      </c>
      <c r="F54" s="34">
        <v>8294</v>
      </c>
      <c r="G54" s="35">
        <v>148.19</v>
      </c>
      <c r="H54" s="36">
        <v>55.9</v>
      </c>
      <c r="I54" s="34">
        <v>2482</v>
      </c>
      <c r="J54" s="30"/>
      <c r="K54" s="30"/>
      <c r="L54" s="30"/>
      <c r="M54" s="30"/>
      <c r="N54" s="30"/>
      <c r="O54" s="30"/>
      <c r="P54" s="30"/>
      <c r="Q54" s="30"/>
      <c r="R54" s="30"/>
    </row>
    <row r="55" spans="1:18" ht="12.75" customHeight="1">
      <c r="A55" s="37" t="s">
        <v>62</v>
      </c>
      <c r="B55" s="33">
        <v>6601</v>
      </c>
      <c r="C55" s="34">
        <v>5827</v>
      </c>
      <c r="D55" s="34">
        <v>5122</v>
      </c>
      <c r="E55" s="34">
        <v>4732</v>
      </c>
      <c r="F55" s="34">
        <v>4429</v>
      </c>
      <c r="G55" s="35">
        <v>68.65</v>
      </c>
      <c r="H55" s="36">
        <v>64.5</v>
      </c>
      <c r="I55" s="34">
        <v>1323</v>
      </c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12.75" customHeight="1">
      <c r="A56" s="37" t="s">
        <v>63</v>
      </c>
      <c r="B56" s="33">
        <v>10620</v>
      </c>
      <c r="C56" s="34">
        <v>9068</v>
      </c>
      <c r="D56" s="34">
        <v>8015</v>
      </c>
      <c r="E56" s="34">
        <v>7440</v>
      </c>
      <c r="F56" s="34">
        <v>7070</v>
      </c>
      <c r="G56" s="35">
        <v>109.36</v>
      </c>
      <c r="H56" s="36">
        <v>64.6</v>
      </c>
      <c r="I56" s="34">
        <v>2090</v>
      </c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12.75" customHeight="1">
      <c r="A57" s="37" t="s">
        <v>64</v>
      </c>
      <c r="B57" s="33">
        <v>3733</v>
      </c>
      <c r="C57" s="34">
        <v>3259</v>
      </c>
      <c r="D57" s="34">
        <v>2978</v>
      </c>
      <c r="E57" s="34">
        <v>2951</v>
      </c>
      <c r="F57" s="34">
        <v>2911</v>
      </c>
      <c r="G57" s="35">
        <v>22.01</v>
      </c>
      <c r="H57" s="36">
        <v>132.2</v>
      </c>
      <c r="I57" s="34">
        <v>764</v>
      </c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12.75" customHeight="1">
      <c r="A58" s="37" t="s">
        <v>65</v>
      </c>
      <c r="B58" s="33">
        <v>6478</v>
      </c>
      <c r="C58" s="34">
        <v>5827</v>
      </c>
      <c r="D58" s="34">
        <v>5574</v>
      </c>
      <c r="E58" s="34">
        <v>5641</v>
      </c>
      <c r="F58" s="34">
        <v>5464</v>
      </c>
      <c r="G58" s="35">
        <v>46.57</v>
      </c>
      <c r="H58" s="36">
        <v>117.3</v>
      </c>
      <c r="I58" s="34">
        <v>1554</v>
      </c>
      <c r="J58" s="30"/>
      <c r="K58" s="30"/>
      <c r="L58" s="30"/>
      <c r="M58" s="30"/>
      <c r="N58" s="30"/>
      <c r="O58" s="30"/>
      <c r="P58" s="30"/>
      <c r="Q58" s="30"/>
      <c r="R58" s="30"/>
    </row>
    <row r="59" spans="1:18" s="29" customFormat="1" ht="12.75" customHeight="1">
      <c r="A59" s="23" t="s">
        <v>66</v>
      </c>
      <c r="B59" s="24">
        <f aca="true" t="shared" si="9" ref="B59:G59">SUM(B60:B62)</f>
        <v>18442</v>
      </c>
      <c r="C59" s="25">
        <f t="shared" si="9"/>
        <v>15745</v>
      </c>
      <c r="D59" s="25">
        <f t="shared" si="9"/>
        <v>14156</v>
      </c>
      <c r="E59" s="25">
        <f t="shared" si="9"/>
        <v>13244</v>
      </c>
      <c r="F59" s="25">
        <f t="shared" si="9"/>
        <v>12739</v>
      </c>
      <c r="G59" s="26">
        <f t="shared" si="9"/>
        <v>276.62</v>
      </c>
      <c r="H59" s="27">
        <v>46.1</v>
      </c>
      <c r="I59" s="25">
        <f>SUM(I60:I62)</f>
        <v>3586</v>
      </c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2.75" customHeight="1">
      <c r="A60" s="37" t="s">
        <v>67</v>
      </c>
      <c r="B60" s="33">
        <v>5932</v>
      </c>
      <c r="C60" s="34">
        <v>5155</v>
      </c>
      <c r="D60" s="34">
        <v>4638</v>
      </c>
      <c r="E60" s="34">
        <v>4409</v>
      </c>
      <c r="F60" s="34">
        <v>4167</v>
      </c>
      <c r="G60" s="35">
        <v>49.74</v>
      </c>
      <c r="H60" s="36">
        <v>83.7</v>
      </c>
      <c r="I60" s="34">
        <v>1152</v>
      </c>
      <c r="J60" s="30"/>
      <c r="K60" s="30"/>
      <c r="L60" s="30"/>
      <c r="M60" s="30"/>
      <c r="N60" s="30"/>
      <c r="O60" s="30"/>
      <c r="P60" s="30"/>
      <c r="Q60" s="30"/>
      <c r="R60" s="30"/>
    </row>
    <row r="61" spans="1:18" ht="12.75" customHeight="1">
      <c r="A61" s="37" t="s">
        <v>68</v>
      </c>
      <c r="B61" s="33">
        <v>7504</v>
      </c>
      <c r="C61" s="34">
        <v>6606</v>
      </c>
      <c r="D61" s="34">
        <v>5919</v>
      </c>
      <c r="E61" s="34">
        <v>5538</v>
      </c>
      <c r="F61" s="34">
        <v>5311</v>
      </c>
      <c r="G61" s="35">
        <v>142.58</v>
      </c>
      <c r="H61" s="36">
        <v>37.2</v>
      </c>
      <c r="I61" s="34">
        <v>1489</v>
      </c>
      <c r="J61" s="30"/>
      <c r="K61" s="30"/>
      <c r="L61" s="30"/>
      <c r="M61" s="30"/>
      <c r="N61" s="30"/>
      <c r="O61" s="30"/>
      <c r="P61" s="30"/>
      <c r="Q61" s="30"/>
      <c r="R61" s="30"/>
    </row>
    <row r="62" spans="1:18" ht="12.75" customHeight="1">
      <c r="A62" s="37" t="s">
        <v>69</v>
      </c>
      <c r="B62" s="33">
        <v>5006</v>
      </c>
      <c r="C62" s="34">
        <v>3984</v>
      </c>
      <c r="D62" s="34">
        <v>3599</v>
      </c>
      <c r="E62" s="34">
        <v>3297</v>
      </c>
      <c r="F62" s="34">
        <v>3261</v>
      </c>
      <c r="G62" s="35">
        <v>84.3</v>
      </c>
      <c r="H62" s="36">
        <v>38.6</v>
      </c>
      <c r="I62" s="34">
        <v>945</v>
      </c>
      <c r="J62" s="30"/>
      <c r="K62" s="30"/>
      <c r="L62" s="30"/>
      <c r="M62" s="30"/>
      <c r="N62" s="30"/>
      <c r="O62" s="30"/>
      <c r="P62" s="30"/>
      <c r="Q62" s="30"/>
      <c r="R62" s="30"/>
    </row>
    <row r="63" spans="1:18" s="29" customFormat="1" ht="12.75" customHeight="1">
      <c r="A63" s="23" t="s">
        <v>70</v>
      </c>
      <c r="B63" s="24">
        <f aca="true" t="shared" si="10" ref="B63:G63">SUM(B64:B65)</f>
        <v>43860</v>
      </c>
      <c r="C63" s="25">
        <f t="shared" si="10"/>
        <v>40152</v>
      </c>
      <c r="D63" s="25">
        <f t="shared" si="10"/>
        <v>37208</v>
      </c>
      <c r="E63" s="25">
        <f t="shared" si="10"/>
        <v>37182</v>
      </c>
      <c r="F63" s="25">
        <f t="shared" si="10"/>
        <v>35751</v>
      </c>
      <c r="G63" s="26">
        <f t="shared" si="10"/>
        <v>558.16</v>
      </c>
      <c r="H63" s="27">
        <v>64.1</v>
      </c>
      <c r="I63" s="25">
        <f>SUM(I64:I65)</f>
        <v>10045</v>
      </c>
      <c r="J63" s="28"/>
      <c r="K63" s="28"/>
      <c r="L63" s="28"/>
      <c r="M63" s="28"/>
      <c r="N63" s="28"/>
      <c r="O63" s="28"/>
      <c r="P63" s="28"/>
      <c r="Q63" s="28"/>
      <c r="R63" s="28"/>
    </row>
    <row r="64" spans="1:18" ht="12.75" customHeight="1">
      <c r="A64" s="37" t="s">
        <v>71</v>
      </c>
      <c r="B64" s="33">
        <v>18295</v>
      </c>
      <c r="C64" s="34">
        <v>16324</v>
      </c>
      <c r="D64" s="34">
        <v>14839</v>
      </c>
      <c r="E64" s="34">
        <v>14407</v>
      </c>
      <c r="F64" s="34">
        <v>13672</v>
      </c>
      <c r="G64" s="35">
        <v>270.7</v>
      </c>
      <c r="H64" s="36">
        <v>50.5</v>
      </c>
      <c r="I64" s="34">
        <v>3795</v>
      </c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2.75" customHeight="1">
      <c r="A65" s="37" t="s">
        <v>72</v>
      </c>
      <c r="B65" s="33">
        <v>25565</v>
      </c>
      <c r="C65" s="34">
        <v>23828</v>
      </c>
      <c r="D65" s="34">
        <v>22369</v>
      </c>
      <c r="E65" s="34">
        <v>22775</v>
      </c>
      <c r="F65" s="34">
        <v>22079</v>
      </c>
      <c r="G65" s="35">
        <v>287.46</v>
      </c>
      <c r="H65" s="36">
        <v>76.8</v>
      </c>
      <c r="I65" s="34">
        <v>6250</v>
      </c>
      <c r="J65" s="30"/>
      <c r="K65" s="30"/>
      <c r="L65" s="30"/>
      <c r="M65" s="30"/>
      <c r="N65" s="30"/>
      <c r="O65" s="30"/>
      <c r="P65" s="30"/>
      <c r="Q65" s="30"/>
      <c r="R65" s="30"/>
    </row>
    <row r="66" spans="1:18" s="29" customFormat="1" ht="12.75" customHeight="1">
      <c r="A66" s="23" t="s">
        <v>73</v>
      </c>
      <c r="B66" s="24">
        <f>SUM(B67:B71)</f>
        <v>27334</v>
      </c>
      <c r="C66" s="25">
        <v>22236</v>
      </c>
      <c r="D66" s="25">
        <f>SUM(D67:D71)</f>
        <v>19680</v>
      </c>
      <c r="E66" s="25">
        <f>SUM(E67:E71)</f>
        <v>18522</v>
      </c>
      <c r="F66" s="25">
        <f>SUM(F67:F71)</f>
        <v>17925</v>
      </c>
      <c r="G66" s="26">
        <f>SUM(G67:G71)</f>
        <v>395.32</v>
      </c>
      <c r="H66" s="27">
        <v>45.3</v>
      </c>
      <c r="I66" s="25">
        <f>SUM(I67:I71)</f>
        <v>4490</v>
      </c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12.75" customHeight="1">
      <c r="A67" s="37" t="s">
        <v>74</v>
      </c>
      <c r="B67" s="33">
        <v>3008</v>
      </c>
      <c r="C67" s="34">
        <v>2380</v>
      </c>
      <c r="D67" s="34">
        <v>2164</v>
      </c>
      <c r="E67" s="34">
        <v>2004</v>
      </c>
      <c r="F67" s="34">
        <v>1907</v>
      </c>
      <c r="G67" s="35">
        <v>76.73</v>
      </c>
      <c r="H67" s="36">
        <v>24.8</v>
      </c>
      <c r="I67" s="34">
        <v>447</v>
      </c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2.75" customHeight="1">
      <c r="A68" s="37" t="s">
        <v>75</v>
      </c>
      <c r="B68" s="33">
        <v>4404</v>
      </c>
      <c r="C68" s="34">
        <v>2870</v>
      </c>
      <c r="D68" s="34">
        <v>2140</v>
      </c>
      <c r="E68" s="34">
        <v>1805</v>
      </c>
      <c r="F68" s="34">
        <v>1587</v>
      </c>
      <c r="G68" s="35">
        <v>83.86</v>
      </c>
      <c r="H68" s="36">
        <v>18.9</v>
      </c>
      <c r="I68" s="34">
        <v>529</v>
      </c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 customHeight="1">
      <c r="A69" s="37" t="s">
        <v>76</v>
      </c>
      <c r="B69" s="33">
        <v>3040</v>
      </c>
      <c r="C69" s="34">
        <v>2254</v>
      </c>
      <c r="D69" s="34">
        <v>1768</v>
      </c>
      <c r="E69" s="34">
        <v>1560</v>
      </c>
      <c r="F69" s="34">
        <v>1535</v>
      </c>
      <c r="G69" s="35">
        <v>87.64</v>
      </c>
      <c r="H69" s="36">
        <v>17.5</v>
      </c>
      <c r="I69" s="34">
        <v>435</v>
      </c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2.75" customHeight="1">
      <c r="A70" s="37" t="s">
        <v>77</v>
      </c>
      <c r="B70" s="33">
        <v>5755</v>
      </c>
      <c r="C70" s="34">
        <v>5118</v>
      </c>
      <c r="D70" s="34">
        <v>4701</v>
      </c>
      <c r="E70" s="34">
        <v>4716</v>
      </c>
      <c r="F70" s="34">
        <v>4727</v>
      </c>
      <c r="G70" s="35">
        <v>45.64</v>
      </c>
      <c r="H70" s="36">
        <v>103.5</v>
      </c>
      <c r="I70" s="34">
        <v>1058</v>
      </c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 customHeight="1">
      <c r="A71" s="37" t="s">
        <v>78</v>
      </c>
      <c r="B71" s="33">
        <v>11127</v>
      </c>
      <c r="C71" s="34">
        <v>9614</v>
      </c>
      <c r="D71" s="34">
        <v>8907</v>
      </c>
      <c r="E71" s="34">
        <v>8437</v>
      </c>
      <c r="F71" s="34">
        <v>8169</v>
      </c>
      <c r="G71" s="35">
        <v>101.45</v>
      </c>
      <c r="H71" s="36">
        <v>80.5</v>
      </c>
      <c r="I71" s="34">
        <v>2021</v>
      </c>
      <c r="J71" s="30"/>
      <c r="K71" s="30"/>
      <c r="L71" s="30"/>
      <c r="M71" s="30"/>
      <c r="N71" s="30"/>
      <c r="O71" s="30"/>
      <c r="P71" s="30"/>
      <c r="Q71" s="30"/>
      <c r="R71" s="30"/>
    </row>
    <row r="72" spans="1:18" s="29" customFormat="1" ht="12.75" customHeight="1">
      <c r="A72" s="23" t="s">
        <v>79</v>
      </c>
      <c r="B72" s="24">
        <f aca="true" t="shared" si="11" ref="B72:G72">SUM(B73:B76)</f>
        <v>29340</v>
      </c>
      <c r="C72" s="25">
        <f t="shared" si="11"/>
        <v>25801</v>
      </c>
      <c r="D72" s="25">
        <f t="shared" si="11"/>
        <v>23058</v>
      </c>
      <c r="E72" s="25">
        <f t="shared" si="11"/>
        <v>22022</v>
      </c>
      <c r="F72" s="25">
        <f t="shared" si="11"/>
        <v>21476</v>
      </c>
      <c r="G72" s="26">
        <f t="shared" si="11"/>
        <v>435.34000000000003</v>
      </c>
      <c r="H72" s="27">
        <v>49.3</v>
      </c>
      <c r="I72" s="25">
        <f>SUM(I73:I76)</f>
        <v>6157</v>
      </c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12.75" customHeight="1">
      <c r="A73" s="37" t="s">
        <v>80</v>
      </c>
      <c r="B73" s="33">
        <v>6581</v>
      </c>
      <c r="C73" s="34">
        <v>5944</v>
      </c>
      <c r="D73" s="34">
        <v>5502</v>
      </c>
      <c r="E73" s="34">
        <v>5428</v>
      </c>
      <c r="F73" s="34">
        <v>5531</v>
      </c>
      <c r="G73" s="35">
        <v>46.05</v>
      </c>
      <c r="H73" s="36">
        <v>120.1</v>
      </c>
      <c r="I73" s="34">
        <v>1652</v>
      </c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 customHeight="1">
      <c r="A74" s="37" t="s">
        <v>81</v>
      </c>
      <c r="B74" s="33">
        <v>6484</v>
      </c>
      <c r="C74" s="34">
        <v>5832</v>
      </c>
      <c r="D74" s="34">
        <v>5244</v>
      </c>
      <c r="E74" s="34">
        <v>4988</v>
      </c>
      <c r="F74" s="34">
        <v>4861</v>
      </c>
      <c r="G74" s="35">
        <v>85.04</v>
      </c>
      <c r="H74" s="36">
        <v>57.1</v>
      </c>
      <c r="I74" s="34">
        <v>1385</v>
      </c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 customHeight="1">
      <c r="A75" s="37" t="s">
        <v>82</v>
      </c>
      <c r="B75" s="33">
        <v>9486</v>
      </c>
      <c r="C75" s="34">
        <v>8263</v>
      </c>
      <c r="D75" s="34">
        <v>7337</v>
      </c>
      <c r="E75" s="34">
        <v>6947</v>
      </c>
      <c r="F75" s="34">
        <v>6669</v>
      </c>
      <c r="G75" s="35">
        <v>184.65</v>
      </c>
      <c r="H75" s="36">
        <v>36.1</v>
      </c>
      <c r="I75" s="34">
        <v>1856</v>
      </c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 customHeight="1">
      <c r="A76" s="37" t="s">
        <v>83</v>
      </c>
      <c r="B76" s="33">
        <v>6789</v>
      </c>
      <c r="C76" s="34">
        <v>5762</v>
      </c>
      <c r="D76" s="34">
        <v>4975</v>
      </c>
      <c r="E76" s="34">
        <v>4659</v>
      </c>
      <c r="F76" s="34">
        <v>4415</v>
      </c>
      <c r="G76" s="35">
        <v>119.6</v>
      </c>
      <c r="H76" s="36">
        <v>36.9</v>
      </c>
      <c r="I76" s="34">
        <v>1264</v>
      </c>
      <c r="J76" s="30"/>
      <c r="K76" s="30"/>
      <c r="L76" s="30"/>
      <c r="M76" s="30"/>
      <c r="N76" s="30"/>
      <c r="O76" s="30"/>
      <c r="P76" s="30"/>
      <c r="Q76" s="30"/>
      <c r="R76" s="30"/>
    </row>
    <row r="77" spans="1:18" s="29" customFormat="1" ht="12.75" customHeight="1">
      <c r="A77" s="23" t="s">
        <v>84</v>
      </c>
      <c r="B77" s="24">
        <f aca="true" t="shared" si="12" ref="B77:G77">SUM(B78:B79)</f>
        <v>21655</v>
      </c>
      <c r="C77" s="25">
        <f t="shared" si="12"/>
        <v>19078</v>
      </c>
      <c r="D77" s="25">
        <f t="shared" si="12"/>
        <v>17100</v>
      </c>
      <c r="E77" s="25">
        <f t="shared" si="12"/>
        <v>16233</v>
      </c>
      <c r="F77" s="25">
        <f t="shared" si="12"/>
        <v>15743</v>
      </c>
      <c r="G77" s="26">
        <f t="shared" si="12"/>
        <v>259.89</v>
      </c>
      <c r="H77" s="27">
        <v>60.6</v>
      </c>
      <c r="I77" s="25">
        <f>SUM(I78:I79)</f>
        <v>4706</v>
      </c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12.75" customHeight="1">
      <c r="A78" s="37" t="s">
        <v>85</v>
      </c>
      <c r="B78" s="33">
        <v>8615</v>
      </c>
      <c r="C78" s="34">
        <v>7508</v>
      </c>
      <c r="D78" s="34">
        <v>6809</v>
      </c>
      <c r="E78" s="34">
        <v>6387</v>
      </c>
      <c r="F78" s="34">
        <v>6153</v>
      </c>
      <c r="G78" s="35">
        <v>114.66</v>
      </c>
      <c r="H78" s="36">
        <v>53.6</v>
      </c>
      <c r="I78" s="34">
        <v>1853</v>
      </c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 customHeight="1">
      <c r="A79" s="38" t="s">
        <v>86</v>
      </c>
      <c r="B79" s="39">
        <v>13040</v>
      </c>
      <c r="C79" s="40">
        <v>11570</v>
      </c>
      <c r="D79" s="40">
        <v>10291</v>
      </c>
      <c r="E79" s="40">
        <v>9846</v>
      </c>
      <c r="F79" s="40">
        <v>9590</v>
      </c>
      <c r="G79" s="41">
        <v>145.23</v>
      </c>
      <c r="H79" s="42">
        <v>66</v>
      </c>
      <c r="I79" s="40">
        <v>2853</v>
      </c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2">
      <c r="A80" s="43" t="s">
        <v>87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2">
      <c r="A81" s="43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</sheetData>
  <sheetProtection/>
  <mergeCells count="7">
    <mergeCell ref="I4:I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2009-04-15T00:54:21Z</dcterms:created>
  <dcterms:modified xsi:type="dcterms:W3CDTF">2009-04-15T00:54:26Z</dcterms:modified>
  <cp:category/>
  <cp:version/>
  <cp:contentType/>
  <cp:contentStatus/>
</cp:coreProperties>
</file>