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'243'!$B$1:$B$27</definedName>
    <definedName name="_5６農家人口">#REF!</definedName>
    <definedName name="_Regression_Int" localSheetId="0" hidden="1">1</definedName>
    <definedName name="_xlnm.Print_Area" localSheetId="0">'243'!$A$1:$T$29</definedName>
    <definedName name="Print_Area_MI" localSheetId="0">'243'!$B$2:$B$27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<sst xmlns="http://schemas.openxmlformats.org/spreadsheetml/2006/main" count="77" uniqueCount="55">
  <si>
    <r>
      <t xml:space="preserve"> 　　　　　　　　　　　　24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  高　　等　　学　　校　　卒　　業　　者</t>
    </r>
  </si>
  <si>
    <t>　   の　　進　　路　　状　　況</t>
  </si>
  <si>
    <t>　　　　各年5月1日</t>
  </si>
  <si>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</si>
  <si>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</si>
  <si>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</si>
  <si>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</si>
  <si>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</si>
  <si>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</si>
  <si>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</si>
  <si>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</si>
  <si>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</si>
  <si>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</si>
  <si>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</si>
  <si>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</si>
  <si>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</si>
  <si>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</si>
  <si>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</si>
  <si>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</si>
  <si>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　　数</t>
  </si>
  <si>
    <t>昭　和　59　年　度</t>
  </si>
  <si>
    <t>　</t>
  </si>
  <si>
    <t>総数</t>
  </si>
  <si>
    <t>総</t>
  </si>
  <si>
    <t>進</t>
  </si>
  <si>
    <t>大        学（学部）</t>
  </si>
  <si>
    <t>大</t>
  </si>
  <si>
    <t>短期大学（本科）</t>
  </si>
  <si>
    <t>短</t>
  </si>
  <si>
    <t>学</t>
  </si>
  <si>
    <t>大学・短期大学の別科</t>
  </si>
  <si>
    <t>別</t>
  </si>
  <si>
    <t>高等学校専攻科</t>
  </si>
  <si>
    <t>専</t>
  </si>
  <si>
    <t>者</t>
  </si>
  <si>
    <t>盲・聾・養護学　　　　　　　　　　校高等部専攻科</t>
  </si>
  <si>
    <t>大学・短期大学の通信教育部</t>
  </si>
  <si>
    <t>通</t>
  </si>
  <si>
    <t>入　学　者　　　専修学校等</t>
  </si>
  <si>
    <t xml:space="preserve">        　　　　　専門課程</t>
  </si>
  <si>
    <t>専修学校　　　　　その他の　　　　　　　　　　　　　　　　</t>
  </si>
  <si>
    <t>そ</t>
  </si>
  <si>
    <t>各種学校</t>
  </si>
  <si>
    <t>各</t>
  </si>
  <si>
    <t>公共職業訓練機関等</t>
  </si>
  <si>
    <t>公</t>
  </si>
  <si>
    <t xml:space="preserve"> </t>
  </si>
  <si>
    <t>就職者</t>
  </si>
  <si>
    <t>就</t>
  </si>
  <si>
    <t>無業者</t>
  </si>
  <si>
    <t>無</t>
  </si>
  <si>
    <t>その他</t>
  </si>
  <si>
    <t>他</t>
  </si>
  <si>
    <t>資料：文部省「学校基本調査」</t>
  </si>
  <si>
    <t>　注）死亡、不詳はその他に含む。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</si>
</sst>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Continuous" vertical="center"/>
      <protection locked="0"/>
    </xf>
    <xf numFmtId="0" fontId="0" fillId="0" borderId="10" xfId="0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Continuous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/>
      <protection locked="0"/>
    </xf>
    <xf numFmtId="176" fontId="22" fillId="0" borderId="14" xfId="0" applyNumberFormat="1" applyFont="1" applyBorder="1" applyAlignment="1" applyProtection="1">
      <alignment horizontal="centerContinuous"/>
      <protection locked="0"/>
    </xf>
    <xf numFmtId="176" fontId="22" fillId="0" borderId="15" xfId="0" applyNumberFormat="1" applyFont="1" applyBorder="1" applyAlignment="1" applyProtection="1">
      <alignment horizontal="centerContinuous"/>
      <protection locked="0"/>
    </xf>
    <xf numFmtId="176" fontId="22" fillId="0" borderId="16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7" xfId="0" applyNumberFormat="1" applyFont="1" applyBorder="1" applyAlignment="1" applyProtection="1">
      <alignment horizontal="centerContinuous" vertical="center"/>
      <protection locked="0"/>
    </xf>
    <xf numFmtId="176" fontId="22" fillId="0" borderId="18" xfId="0" applyNumberFormat="1" applyFont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23" fillId="0" borderId="20" xfId="0" applyNumberFormat="1" applyFont="1" applyBorder="1" applyAlignment="1" applyProtection="1">
      <alignment horizontal="center" vertical="center" textRotation="255"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41" fontId="20" fillId="0" borderId="0" xfId="60" applyNumberFormat="1" applyFont="1" applyProtection="1">
      <alignment/>
      <protection locked="0"/>
    </xf>
    <xf numFmtId="41" fontId="20" fillId="0" borderId="0" xfId="60" applyNumberFormat="1" applyFont="1" applyBorder="1" applyProtection="1">
      <alignment/>
      <protection locked="0"/>
    </xf>
    <xf numFmtId="41" fontId="20" fillId="0" borderId="0" xfId="61" applyNumberFormat="1" applyFont="1" applyProtection="1">
      <alignment/>
      <protection locked="0"/>
    </xf>
    <xf numFmtId="176" fontId="24" fillId="0" borderId="21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 horizontal="center" vertical="center" textRotation="255"/>
      <protection locked="0"/>
    </xf>
    <xf numFmtId="176" fontId="24" fillId="0" borderId="11" xfId="0" applyNumberFormat="1" applyFont="1" applyBorder="1" applyAlignment="1" applyProtection="1">
      <alignment horizontal="center" vertical="center" wrapText="1"/>
      <protection locked="0"/>
    </xf>
    <xf numFmtId="41" fontId="24" fillId="0" borderId="0" xfId="60" applyNumberFormat="1" applyFont="1" applyProtection="1">
      <alignment/>
      <protection locked="0"/>
    </xf>
    <xf numFmtId="41" fontId="20" fillId="0" borderId="0" xfId="61" applyNumberFormat="1" applyFont="1">
      <alignment/>
      <protection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21" xfId="0" applyNumberFormat="1" applyFont="1" applyBorder="1" applyAlignment="1" applyProtection="1">
      <alignment horizontal="center"/>
      <protection locked="0"/>
    </xf>
    <xf numFmtId="176" fontId="25" fillId="0" borderId="11" xfId="0" applyNumberFormat="1" applyFont="1" applyBorder="1" applyAlignment="1" applyProtection="1">
      <alignment horizontal="center" vertical="center" wrapText="1"/>
      <protection locked="0"/>
    </xf>
    <xf numFmtId="41" fontId="23" fillId="0" borderId="0" xfId="60" applyNumberFormat="1" applyFont="1" applyProtection="1">
      <alignment/>
      <protection locked="0"/>
    </xf>
    <xf numFmtId="41" fontId="23" fillId="0" borderId="0" xfId="60" applyNumberFormat="1" applyFont="1" applyBorder="1" applyProtection="1">
      <alignment/>
      <protection locked="0"/>
    </xf>
    <xf numFmtId="41" fontId="23" fillId="0" borderId="0" xfId="61" applyNumberFormat="1" applyFont="1" applyProtection="1">
      <alignment/>
      <protection locked="0"/>
    </xf>
    <xf numFmtId="176" fontId="25" fillId="0" borderId="21" xfId="0" applyNumberFormat="1" applyFont="1" applyBorder="1" applyAlignment="1" applyProtection="1">
      <alignment horizontal="center"/>
      <protection locked="0"/>
    </xf>
    <xf numFmtId="41" fontId="23" fillId="0" borderId="0" xfId="61" applyNumberFormat="1" applyFont="1">
      <alignment/>
      <protection/>
    </xf>
    <xf numFmtId="176" fontId="23" fillId="0" borderId="0" xfId="0" applyNumberFormat="1" applyFont="1" applyAlignment="1">
      <alignment/>
    </xf>
    <xf numFmtId="176" fontId="23" fillId="0" borderId="14" xfId="0" applyNumberFormat="1" applyFont="1" applyBorder="1" applyAlignment="1" applyProtection="1">
      <alignment horizontal="center" vertical="center" textRotation="255"/>
      <protection locked="0"/>
    </xf>
    <xf numFmtId="176" fontId="23" fillId="0" borderId="14" xfId="0" applyNumberFormat="1" applyFont="1" applyBorder="1" applyAlignment="1" applyProtection="1" quotePrefix="1">
      <alignment horizontal="center"/>
      <protection locked="0"/>
    </xf>
    <xf numFmtId="41" fontId="23" fillId="0" borderId="0" xfId="60" applyNumberFormat="1" applyFont="1" applyFill="1" applyBorder="1" applyProtection="1">
      <alignment/>
      <protection locked="0"/>
    </xf>
    <xf numFmtId="176" fontId="23" fillId="0" borderId="21" xfId="0" applyNumberFormat="1" applyFont="1" applyBorder="1" applyAlignment="1" applyProtection="1">
      <alignment horizontal="center"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distributed"/>
      <protection locked="0"/>
    </xf>
    <xf numFmtId="41" fontId="23" fillId="0" borderId="0" xfId="60" applyNumberFormat="1" applyFont="1" applyBorder="1" applyProtection="1">
      <alignment/>
      <protection/>
    </xf>
    <xf numFmtId="176" fontId="20" fillId="0" borderId="11" xfId="0" applyNumberFormat="1" applyFont="1" applyBorder="1" applyAlignment="1" applyProtection="1">
      <alignment horizontal="distributed"/>
      <protection locked="0"/>
    </xf>
    <xf numFmtId="41" fontId="20" fillId="0" borderId="0" xfId="60" applyNumberFormat="1" applyFont="1" applyBorder="1" applyProtection="1">
      <alignment/>
      <protection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 horizontal="center" vertical="top"/>
      <protection locked="0"/>
    </xf>
    <xf numFmtId="176" fontId="22" fillId="0" borderId="11" xfId="0" applyNumberFormat="1" applyFont="1" applyBorder="1" applyAlignment="1" applyProtection="1">
      <alignment horizontal="distributed" vertical="center" wrapText="1"/>
      <protection locked="0"/>
    </xf>
    <xf numFmtId="41" fontId="20" fillId="0" borderId="0" xfId="60" applyNumberFormat="1" applyFont="1" applyBorder="1" applyAlignment="1" applyProtection="1">
      <alignment vertical="center"/>
      <protection/>
    </xf>
    <xf numFmtId="41" fontId="20" fillId="0" borderId="0" xfId="60" applyNumberFormat="1" applyFont="1" applyBorder="1" applyAlignment="1" applyProtection="1">
      <alignment vertical="center"/>
      <protection locked="0"/>
    </xf>
    <xf numFmtId="41" fontId="20" fillId="0" borderId="0" xfId="60" applyNumberFormat="1" applyFont="1" applyAlignment="1" applyProtection="1">
      <alignment vertical="center"/>
      <protection locked="0"/>
    </xf>
    <xf numFmtId="41" fontId="20" fillId="0" borderId="0" xfId="61" applyNumberFormat="1" applyFont="1" applyAlignment="1" applyProtection="1">
      <alignment vertical="center"/>
      <protection locked="0"/>
    </xf>
    <xf numFmtId="176" fontId="20" fillId="0" borderId="21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 applyProtection="1">
      <alignment horizontal="distributed"/>
      <protection locked="0"/>
    </xf>
    <xf numFmtId="176" fontId="20" fillId="0" borderId="20" xfId="0" applyNumberFormat="1" applyFont="1" applyBorder="1" applyAlignment="1" applyProtection="1">
      <alignment horizontal="center" vertical="center" textRotation="255" wrapText="1"/>
      <protection locked="0"/>
    </xf>
    <xf numFmtId="176" fontId="23" fillId="0" borderId="20" xfId="0" applyNumberFormat="1" applyFont="1" applyBorder="1" applyAlignment="1" applyProtection="1">
      <alignment horizontal="distributed"/>
      <protection locked="0"/>
    </xf>
    <xf numFmtId="176" fontId="20" fillId="0" borderId="11" xfId="0" applyNumberFormat="1" applyFont="1" applyBorder="1" applyAlignment="1" applyProtection="1">
      <alignment horizontal="center" vertical="center" textRotation="255" wrapText="1"/>
      <protection locked="0"/>
    </xf>
    <xf numFmtId="176" fontId="20" fillId="0" borderId="22" xfId="0" applyNumberFormat="1" applyFont="1" applyBorder="1" applyAlignment="1" applyProtection="1">
      <alignment vertical="center"/>
      <protection locked="0"/>
    </xf>
    <xf numFmtId="176" fontId="20" fillId="0" borderId="22" xfId="0" applyNumberFormat="1" applyFont="1" applyBorder="1" applyAlignment="1" applyProtection="1">
      <alignment vertical="top"/>
      <protection locked="0"/>
    </xf>
    <xf numFmtId="41" fontId="23" fillId="0" borderId="0" xfId="60" applyNumberFormat="1" applyFont="1" applyBorder="1" applyAlignment="1" applyProtection="1">
      <alignment vertical="center"/>
      <protection/>
    </xf>
    <xf numFmtId="41" fontId="20" fillId="0" borderId="0" xfId="61" applyNumberFormat="1" applyFont="1" applyBorder="1">
      <alignment/>
      <protection/>
    </xf>
    <xf numFmtId="176" fontId="20" fillId="0" borderId="14" xfId="0" applyNumberFormat="1" applyFont="1" applyBorder="1" applyAlignment="1" applyProtection="1">
      <alignment horizontal="center" vertical="center" textRotation="255" wrapText="1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0" xfId="61" applyNumberFormat="1" applyFont="1" applyBorder="1" applyProtection="1">
      <alignment/>
      <protection locked="0"/>
    </xf>
    <xf numFmtId="176" fontId="20" fillId="0" borderId="21" xfId="0" applyNumberFormat="1" applyFont="1" applyBorder="1" applyAlignment="1" applyProtection="1">
      <alignment/>
      <protection locked="0"/>
    </xf>
    <xf numFmtId="41" fontId="23" fillId="0" borderId="0" xfId="61" applyNumberFormat="1" applyFont="1" applyBorder="1">
      <alignment/>
      <protection/>
    </xf>
    <xf numFmtId="41" fontId="23" fillId="0" borderId="13" xfId="61" applyNumberFormat="1" applyFont="1" applyBorder="1">
      <alignment/>
      <protection/>
    </xf>
    <xf numFmtId="176" fontId="20" fillId="0" borderId="14" xfId="0" applyNumberFormat="1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distributed"/>
      <protection locked="0"/>
    </xf>
    <xf numFmtId="41" fontId="23" fillId="0" borderId="13" xfId="60" applyNumberFormat="1" applyFont="1" applyBorder="1" applyProtection="1">
      <alignment/>
      <protection/>
    </xf>
    <xf numFmtId="41" fontId="23" fillId="0" borderId="13" xfId="60" applyNumberFormat="1" applyFont="1" applyBorder="1" applyProtection="1">
      <alignment/>
      <protection locked="0"/>
    </xf>
    <xf numFmtId="41" fontId="23" fillId="0" borderId="13" xfId="61" applyNumberFormat="1" applyFont="1" applyBorder="1" applyProtection="1">
      <alignment/>
      <protection locked="0"/>
    </xf>
    <xf numFmtId="176" fontId="23" fillId="0" borderId="19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19</xdr:row>
      <xdr:rowOff>38100</xdr:rowOff>
    </xdr:from>
    <xdr:to>
      <xdr:col>1</xdr:col>
      <xdr:colOff>1085850</xdr:colOff>
      <xdr:row>20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71575" y="3686175"/>
          <a:ext cx="276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933450</xdr:colOff>
      <xdr:row>19</xdr:row>
      <xdr:rowOff>66675</xdr:rowOff>
    </xdr:from>
    <xdr:to>
      <xdr:col>1</xdr:col>
      <xdr:colOff>1028700</xdr:colOff>
      <xdr:row>20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295400" y="3714750"/>
          <a:ext cx="95250" cy="219075"/>
        </a:xfrm>
        <a:prstGeom prst="leftBrac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1085850</xdr:colOff>
      <xdr:row>19</xdr:row>
      <xdr:rowOff>28575</xdr:rowOff>
    </xdr:from>
    <xdr:to>
      <xdr:col>1</xdr:col>
      <xdr:colOff>1238250</xdr:colOff>
      <xdr:row>20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1447800" y="3676650"/>
          <a:ext cx="161925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1514475</xdr:colOff>
      <xdr:row>20</xdr:row>
      <xdr:rowOff>152400</xdr:rowOff>
    </xdr:from>
    <xdr:to>
      <xdr:col>1</xdr:col>
      <xdr:colOff>2114550</xdr:colOff>
      <xdr:row>21</xdr:row>
      <xdr:rowOff>57150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876425" y="3981450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課　程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1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58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2.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0</v>
      </c>
      <c r="C2" s="6"/>
      <c r="D2" s="6"/>
      <c r="E2" s="6"/>
      <c r="F2" s="6"/>
      <c r="G2" s="6"/>
      <c r="H2" s="6"/>
      <c r="I2" s="6"/>
      <c r="J2" s="5" t="s">
        <v>1</v>
      </c>
      <c r="K2" s="6"/>
      <c r="L2" s="6"/>
      <c r="M2" s="6"/>
      <c r="N2" s="3"/>
      <c r="O2" s="3"/>
      <c r="P2" s="3"/>
      <c r="Q2" s="3"/>
      <c r="R2" s="7" t="s">
        <v>2</v>
      </c>
      <c r="S2" s="8"/>
      <c r="T2" s="8"/>
      <c r="U2" s="3"/>
    </row>
    <row r="3" spans="1:21" ht="13.5" customHeight="1" thickBot="1">
      <c r="A3" s="9" t="s">
        <v>3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3"/>
    </row>
    <row r="4" spans="1:21" ht="24" customHeight="1" thickTop="1">
      <c r="A4" s="13" t="s">
        <v>4</v>
      </c>
      <c r="B4" s="14"/>
      <c r="C4" s="15" t="s">
        <v>5</v>
      </c>
      <c r="D4" s="16"/>
      <c r="E4" s="17"/>
      <c r="F4" s="15" t="s">
        <v>6</v>
      </c>
      <c r="G4" s="18"/>
      <c r="H4" s="15" t="s">
        <v>7</v>
      </c>
      <c r="I4" s="19"/>
      <c r="J4" s="20" t="s">
        <v>8</v>
      </c>
      <c r="K4" s="21"/>
      <c r="L4" s="15" t="s">
        <v>9</v>
      </c>
      <c r="M4" s="21"/>
      <c r="N4" s="15" t="s">
        <v>10</v>
      </c>
      <c r="O4" s="21"/>
      <c r="P4" s="15" t="s">
        <v>11</v>
      </c>
      <c r="Q4" s="21"/>
      <c r="R4" s="15" t="s">
        <v>12</v>
      </c>
      <c r="S4" s="21"/>
      <c r="T4" s="22" t="s">
        <v>13</v>
      </c>
      <c r="U4" s="3"/>
    </row>
    <row r="5" spans="1:21" ht="24" customHeight="1">
      <c r="A5" s="23"/>
      <c r="B5" s="24"/>
      <c r="C5" s="25" t="s">
        <v>14</v>
      </c>
      <c r="D5" s="26" t="s">
        <v>15</v>
      </c>
      <c r="E5" s="26" t="s">
        <v>16</v>
      </c>
      <c r="F5" s="25" t="s">
        <v>17</v>
      </c>
      <c r="G5" s="26" t="s">
        <v>18</v>
      </c>
      <c r="H5" s="26" t="s">
        <v>15</v>
      </c>
      <c r="I5" s="26" t="s">
        <v>16</v>
      </c>
      <c r="J5" s="26" t="s">
        <v>15</v>
      </c>
      <c r="K5" s="26" t="s">
        <v>16</v>
      </c>
      <c r="L5" s="26" t="s">
        <v>15</v>
      </c>
      <c r="M5" s="26" t="s">
        <v>16</v>
      </c>
      <c r="N5" s="26" t="s">
        <v>15</v>
      </c>
      <c r="O5" s="26" t="s">
        <v>16</v>
      </c>
      <c r="P5" s="26" t="s">
        <v>15</v>
      </c>
      <c r="Q5" s="26" t="s">
        <v>16</v>
      </c>
      <c r="R5" s="26" t="s">
        <v>15</v>
      </c>
      <c r="S5" s="26" t="s">
        <v>16</v>
      </c>
      <c r="T5" s="27"/>
      <c r="U5" s="3"/>
    </row>
    <row r="6" spans="1:21" ht="12" customHeight="1">
      <c r="A6" s="28" t="s">
        <v>19</v>
      </c>
      <c r="B6" s="29" t="s">
        <v>20</v>
      </c>
      <c r="C6" s="30">
        <v>15430</v>
      </c>
      <c r="D6" s="31">
        <v>7656</v>
      </c>
      <c r="E6" s="30">
        <v>7774</v>
      </c>
      <c r="F6" s="30">
        <v>15273</v>
      </c>
      <c r="G6" s="31">
        <v>157</v>
      </c>
      <c r="H6" s="30">
        <v>4225</v>
      </c>
      <c r="I6" s="30">
        <v>4806</v>
      </c>
      <c r="J6" s="32">
        <v>694</v>
      </c>
      <c r="K6" s="32">
        <v>476</v>
      </c>
      <c r="L6" s="32">
        <v>1786</v>
      </c>
      <c r="M6" s="32">
        <v>105</v>
      </c>
      <c r="N6" s="32">
        <v>796</v>
      </c>
      <c r="O6" s="32">
        <v>1375</v>
      </c>
      <c r="P6" s="32">
        <v>112</v>
      </c>
      <c r="Q6" s="32">
        <v>538</v>
      </c>
      <c r="R6" s="32">
        <v>43</v>
      </c>
      <c r="S6" s="32">
        <v>474</v>
      </c>
      <c r="T6" s="33">
        <v>59</v>
      </c>
      <c r="U6" s="3"/>
    </row>
    <row r="7" spans="1:31" ht="12" customHeight="1">
      <c r="A7" s="34"/>
      <c r="B7" s="35">
        <v>60</v>
      </c>
      <c r="C7" s="30">
        <v>14709</v>
      </c>
      <c r="D7" s="31">
        <v>7363</v>
      </c>
      <c r="E7" s="30">
        <v>7346</v>
      </c>
      <c r="F7" s="30">
        <v>14593</v>
      </c>
      <c r="G7" s="31">
        <v>116</v>
      </c>
      <c r="H7" s="30">
        <v>4134</v>
      </c>
      <c r="I7" s="30">
        <v>4495</v>
      </c>
      <c r="J7" s="32">
        <v>646</v>
      </c>
      <c r="K7" s="32">
        <v>388</v>
      </c>
      <c r="L7" s="32">
        <v>1717</v>
      </c>
      <c r="M7" s="32">
        <v>85</v>
      </c>
      <c r="N7" s="32">
        <v>724</v>
      </c>
      <c r="O7" s="32">
        <v>1366</v>
      </c>
      <c r="P7" s="32">
        <v>109</v>
      </c>
      <c r="Q7" s="32">
        <v>485</v>
      </c>
      <c r="R7" s="32">
        <v>33</v>
      </c>
      <c r="S7" s="32">
        <v>527</v>
      </c>
      <c r="T7" s="33">
        <v>60</v>
      </c>
      <c r="U7" s="36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ht="12" customHeight="1">
      <c r="A8" s="34"/>
      <c r="B8" s="35">
        <v>61</v>
      </c>
      <c r="C8" s="30">
        <v>17429</v>
      </c>
      <c r="D8" s="31">
        <v>8602</v>
      </c>
      <c r="E8" s="30">
        <v>8827</v>
      </c>
      <c r="F8" s="30">
        <v>17307</v>
      </c>
      <c r="G8" s="31">
        <v>122</v>
      </c>
      <c r="H8" s="30">
        <v>4885</v>
      </c>
      <c r="I8" s="30">
        <v>5673</v>
      </c>
      <c r="J8" s="32">
        <v>690</v>
      </c>
      <c r="K8" s="32">
        <v>400</v>
      </c>
      <c r="L8" s="32">
        <v>2076</v>
      </c>
      <c r="M8" s="32">
        <v>126</v>
      </c>
      <c r="N8" s="32">
        <v>810</v>
      </c>
      <c r="O8" s="32">
        <v>1622</v>
      </c>
      <c r="P8" s="32">
        <v>103</v>
      </c>
      <c r="Q8" s="32">
        <v>531</v>
      </c>
      <c r="R8" s="32">
        <v>38</v>
      </c>
      <c r="S8" s="32">
        <v>475</v>
      </c>
      <c r="T8" s="33">
        <v>61</v>
      </c>
      <c r="U8" s="36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12" customHeight="1">
      <c r="A9" s="34"/>
      <c r="B9" s="38"/>
      <c r="C9" s="30"/>
      <c r="D9" s="31"/>
      <c r="E9" s="30"/>
      <c r="F9" s="30"/>
      <c r="G9" s="31"/>
      <c r="H9" s="30"/>
      <c r="I9" s="30"/>
      <c r="J9" s="32"/>
      <c r="K9" s="32"/>
      <c r="L9" s="32"/>
      <c r="M9" s="32"/>
      <c r="N9" s="32"/>
      <c r="O9" s="32"/>
      <c r="P9" s="32"/>
      <c r="Q9" s="32"/>
      <c r="R9" s="32"/>
      <c r="S9" s="32"/>
      <c r="T9" s="39"/>
      <c r="U9" s="30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46" customFormat="1" ht="12" customHeight="1">
      <c r="A10" s="34"/>
      <c r="B10" s="40">
        <v>62</v>
      </c>
      <c r="C10" s="41">
        <f>SUM(D10:E10)</f>
        <v>17486</v>
      </c>
      <c r="D10" s="42">
        <v>8702</v>
      </c>
      <c r="E10" s="41">
        <v>8784</v>
      </c>
      <c r="F10" s="41">
        <v>17357</v>
      </c>
      <c r="G10" s="42">
        <v>129</v>
      </c>
      <c r="H10" s="41">
        <v>5094</v>
      </c>
      <c r="I10" s="41">
        <v>5688</v>
      </c>
      <c r="J10" s="43">
        <v>611</v>
      </c>
      <c r="K10" s="43">
        <v>405</v>
      </c>
      <c r="L10" s="43">
        <v>2029</v>
      </c>
      <c r="M10" s="43">
        <v>109</v>
      </c>
      <c r="N10" s="43">
        <v>781</v>
      </c>
      <c r="O10" s="43">
        <v>1565</v>
      </c>
      <c r="P10" s="43">
        <v>132</v>
      </c>
      <c r="Q10" s="43">
        <v>542</v>
      </c>
      <c r="R10" s="43">
        <v>55</v>
      </c>
      <c r="S10" s="43">
        <v>475</v>
      </c>
      <c r="T10" s="44">
        <v>62</v>
      </c>
      <c r="U10" s="41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1" s="46" customFormat="1" ht="12" customHeight="1">
      <c r="A11" s="47"/>
      <c r="B11" s="48"/>
      <c r="C11" s="41"/>
      <c r="D11" s="49"/>
      <c r="E11" s="41"/>
      <c r="F11" s="41"/>
      <c r="G11" s="42"/>
      <c r="H11" s="41"/>
      <c r="I11" s="41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50"/>
      <c r="U11" s="41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s="46" customFormat="1" ht="13.5" customHeight="1">
      <c r="A12" s="51" t="s">
        <v>21</v>
      </c>
      <c r="B12" s="52" t="s">
        <v>22</v>
      </c>
      <c r="C12" s="53">
        <f aca="true" t="shared" si="0" ref="C12:C21">D12+E12</f>
        <v>5719</v>
      </c>
      <c r="D12" s="53">
        <f aca="true" t="shared" si="1" ref="D12:S12">SUM(D13:D18)</f>
        <v>2785</v>
      </c>
      <c r="E12" s="53">
        <f t="shared" si="1"/>
        <v>2934</v>
      </c>
      <c r="F12" s="53">
        <f t="shared" si="1"/>
        <v>5716</v>
      </c>
      <c r="G12" s="53">
        <f t="shared" si="1"/>
        <v>3</v>
      </c>
      <c r="H12" s="53">
        <f t="shared" si="1"/>
        <v>2501</v>
      </c>
      <c r="I12" s="53">
        <f t="shared" si="1"/>
        <v>2591</v>
      </c>
      <c r="J12" s="45">
        <f t="shared" si="1"/>
        <v>40</v>
      </c>
      <c r="K12" s="45">
        <f t="shared" si="1"/>
        <v>33</v>
      </c>
      <c r="L12" s="45">
        <f t="shared" si="1"/>
        <v>125</v>
      </c>
      <c r="M12" s="45">
        <f t="shared" si="1"/>
        <v>10</v>
      </c>
      <c r="N12" s="45">
        <f t="shared" si="1"/>
        <v>85</v>
      </c>
      <c r="O12" s="45">
        <f t="shared" si="1"/>
        <v>132</v>
      </c>
      <c r="P12" s="45">
        <f t="shared" si="1"/>
        <v>9</v>
      </c>
      <c r="Q12" s="45">
        <f t="shared" si="1"/>
        <v>84</v>
      </c>
      <c r="R12" s="45">
        <f t="shared" si="1"/>
        <v>25</v>
      </c>
      <c r="S12" s="45">
        <f t="shared" si="1"/>
        <v>84</v>
      </c>
      <c r="T12" s="50" t="s">
        <v>23</v>
      </c>
      <c r="U12" s="41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ht="13.5" customHeight="1">
      <c r="A13" s="38" t="s">
        <v>24</v>
      </c>
      <c r="B13" s="54" t="s">
        <v>25</v>
      </c>
      <c r="C13" s="55">
        <f t="shared" si="0"/>
        <v>3632</v>
      </c>
      <c r="D13" s="55">
        <f aca="true" t="shared" si="2" ref="D13:E18">H13+J13+L13+N13+P13+R13</f>
        <v>2681</v>
      </c>
      <c r="E13" s="55">
        <f t="shared" si="2"/>
        <v>951</v>
      </c>
      <c r="F13" s="31">
        <v>3630</v>
      </c>
      <c r="G13" s="31">
        <v>2</v>
      </c>
      <c r="H13" s="30">
        <v>2444</v>
      </c>
      <c r="I13" s="30">
        <v>929</v>
      </c>
      <c r="J13" s="32">
        <v>23</v>
      </c>
      <c r="K13" s="32">
        <v>0</v>
      </c>
      <c r="L13" s="32">
        <v>108</v>
      </c>
      <c r="M13" s="32">
        <v>0</v>
      </c>
      <c r="N13" s="32">
        <v>76</v>
      </c>
      <c r="O13" s="32">
        <v>4</v>
      </c>
      <c r="P13" s="32">
        <v>6</v>
      </c>
      <c r="Q13" s="32">
        <v>1</v>
      </c>
      <c r="R13" s="32">
        <v>24</v>
      </c>
      <c r="S13" s="32">
        <v>17</v>
      </c>
      <c r="T13" s="39" t="s">
        <v>26</v>
      </c>
      <c r="U13" s="30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ht="13.5" customHeight="1">
      <c r="A14" s="56" t="s">
        <v>21</v>
      </c>
      <c r="B14" s="54" t="s">
        <v>27</v>
      </c>
      <c r="C14" s="55">
        <f t="shared" si="0"/>
        <v>2033</v>
      </c>
      <c r="D14" s="55">
        <f t="shared" si="2"/>
        <v>91</v>
      </c>
      <c r="E14" s="55">
        <f t="shared" si="2"/>
        <v>1942</v>
      </c>
      <c r="F14" s="31">
        <v>2032</v>
      </c>
      <c r="G14" s="31">
        <v>1</v>
      </c>
      <c r="H14" s="30">
        <v>52</v>
      </c>
      <c r="I14" s="30">
        <v>1659</v>
      </c>
      <c r="J14" s="32">
        <v>17</v>
      </c>
      <c r="K14" s="32">
        <v>31</v>
      </c>
      <c r="L14" s="32">
        <v>12</v>
      </c>
      <c r="M14" s="32">
        <v>10</v>
      </c>
      <c r="N14" s="32">
        <v>9</v>
      </c>
      <c r="O14" s="32">
        <v>124</v>
      </c>
      <c r="P14" s="32">
        <v>0</v>
      </c>
      <c r="Q14" s="32">
        <v>83</v>
      </c>
      <c r="R14" s="32">
        <v>1</v>
      </c>
      <c r="S14" s="32">
        <v>35</v>
      </c>
      <c r="T14" s="39" t="s">
        <v>28</v>
      </c>
      <c r="U14" s="30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ht="13.5" customHeight="1">
      <c r="A15" s="38" t="s">
        <v>29</v>
      </c>
      <c r="B15" s="54" t="s">
        <v>30</v>
      </c>
      <c r="C15" s="55">
        <f t="shared" si="0"/>
        <v>13</v>
      </c>
      <c r="D15" s="55">
        <f t="shared" si="2"/>
        <v>10</v>
      </c>
      <c r="E15" s="55">
        <f t="shared" si="2"/>
        <v>3</v>
      </c>
      <c r="F15" s="31">
        <v>13</v>
      </c>
      <c r="G15" s="31">
        <v>0</v>
      </c>
      <c r="H15" s="30">
        <v>5</v>
      </c>
      <c r="I15" s="30">
        <v>1</v>
      </c>
      <c r="J15" s="32">
        <v>0</v>
      </c>
      <c r="K15" s="32">
        <v>0</v>
      </c>
      <c r="L15" s="32">
        <v>5</v>
      </c>
      <c r="M15" s="32">
        <v>0</v>
      </c>
      <c r="N15" s="32">
        <v>0</v>
      </c>
      <c r="O15" s="32">
        <v>2</v>
      </c>
      <c r="P15" s="32">
        <v>0</v>
      </c>
      <c r="Q15" s="32">
        <v>0</v>
      </c>
      <c r="R15" s="32">
        <v>0</v>
      </c>
      <c r="S15" s="32">
        <v>0</v>
      </c>
      <c r="T15" s="39" t="s">
        <v>31</v>
      </c>
      <c r="U15" s="30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ht="12" customHeight="1">
      <c r="A16" s="56" t="s">
        <v>21</v>
      </c>
      <c r="B16" s="54" t="s">
        <v>32</v>
      </c>
      <c r="C16" s="55">
        <f t="shared" si="0"/>
        <v>35</v>
      </c>
      <c r="D16" s="55">
        <f t="shared" si="2"/>
        <v>3</v>
      </c>
      <c r="E16" s="55">
        <f t="shared" si="2"/>
        <v>32</v>
      </c>
      <c r="F16" s="31">
        <v>35</v>
      </c>
      <c r="G16" s="31">
        <v>0</v>
      </c>
      <c r="H16" s="30">
        <v>0</v>
      </c>
      <c r="I16" s="30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3</v>
      </c>
      <c r="Q16" s="32">
        <v>0</v>
      </c>
      <c r="R16" s="32">
        <v>0</v>
      </c>
      <c r="S16" s="32">
        <v>32</v>
      </c>
      <c r="T16" s="39" t="s">
        <v>33</v>
      </c>
      <c r="U16" s="30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ht="25.5" customHeight="1">
      <c r="A17" s="57" t="s">
        <v>34</v>
      </c>
      <c r="B17" s="58" t="s">
        <v>35</v>
      </c>
      <c r="C17" s="59">
        <f t="shared" si="0"/>
        <v>3</v>
      </c>
      <c r="D17" s="59">
        <f t="shared" si="2"/>
        <v>0</v>
      </c>
      <c r="E17" s="59">
        <f t="shared" si="2"/>
        <v>3</v>
      </c>
      <c r="F17" s="60">
        <v>3</v>
      </c>
      <c r="G17" s="60">
        <v>0</v>
      </c>
      <c r="H17" s="61">
        <v>0</v>
      </c>
      <c r="I17" s="61">
        <v>0</v>
      </c>
      <c r="J17" s="62">
        <v>0</v>
      </c>
      <c r="K17" s="62">
        <v>2</v>
      </c>
      <c r="L17" s="62">
        <v>0</v>
      </c>
      <c r="M17" s="62">
        <v>0</v>
      </c>
      <c r="N17" s="62">
        <v>0</v>
      </c>
      <c r="O17" s="62">
        <v>1</v>
      </c>
      <c r="P17" s="62">
        <v>0</v>
      </c>
      <c r="Q17" s="62">
        <v>0</v>
      </c>
      <c r="R17" s="62">
        <v>0</v>
      </c>
      <c r="S17" s="62">
        <v>0</v>
      </c>
      <c r="T17" s="63" t="s">
        <v>33</v>
      </c>
      <c r="U17" s="30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ht="13.5" customHeight="1">
      <c r="A18" s="64"/>
      <c r="B18" s="65" t="s">
        <v>36</v>
      </c>
      <c r="C18" s="55">
        <f t="shared" si="0"/>
        <v>3</v>
      </c>
      <c r="D18" s="55">
        <f t="shared" si="2"/>
        <v>0</v>
      </c>
      <c r="E18" s="55">
        <f t="shared" si="2"/>
        <v>3</v>
      </c>
      <c r="F18" s="31">
        <v>3</v>
      </c>
      <c r="G18" s="31">
        <v>0</v>
      </c>
      <c r="H18" s="30">
        <v>0</v>
      </c>
      <c r="I18" s="30">
        <v>2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1</v>
      </c>
      <c r="P18" s="32">
        <v>0</v>
      </c>
      <c r="Q18" s="32">
        <v>0</v>
      </c>
      <c r="R18" s="32">
        <v>0</v>
      </c>
      <c r="S18" s="32">
        <v>0</v>
      </c>
      <c r="T18" s="39" t="s">
        <v>37</v>
      </c>
      <c r="U18" s="30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46" customFormat="1" ht="13.5" customHeight="1">
      <c r="A19" s="66" t="s">
        <v>38</v>
      </c>
      <c r="B19" s="67" t="s">
        <v>22</v>
      </c>
      <c r="C19" s="53">
        <f t="shared" si="0"/>
        <v>3622</v>
      </c>
      <c r="D19" s="53">
        <f>SUM(D20:D23)</f>
        <v>1844</v>
      </c>
      <c r="E19" s="53">
        <f>SUM(E20:E23)</f>
        <v>1778</v>
      </c>
      <c r="F19" s="53">
        <f>SUM(F20:F23)</f>
        <v>3614</v>
      </c>
      <c r="G19" s="53">
        <f aca="true" t="shared" si="3" ref="G19:S19">SUM(G20:G23)</f>
        <v>8</v>
      </c>
      <c r="H19" s="53">
        <f t="shared" si="3"/>
        <v>1429</v>
      </c>
      <c r="I19" s="53">
        <f t="shared" si="3"/>
        <v>1304</v>
      </c>
      <c r="J19" s="53">
        <f t="shared" si="3"/>
        <v>102</v>
      </c>
      <c r="K19" s="53">
        <f t="shared" si="3"/>
        <v>55</v>
      </c>
      <c r="L19" s="53">
        <f t="shared" si="3"/>
        <v>176</v>
      </c>
      <c r="M19" s="53">
        <f t="shared" si="3"/>
        <v>7</v>
      </c>
      <c r="N19" s="53">
        <f t="shared" si="3"/>
        <v>117</v>
      </c>
      <c r="O19" s="53">
        <f t="shared" si="3"/>
        <v>159</v>
      </c>
      <c r="P19" s="53">
        <f t="shared" si="3"/>
        <v>8</v>
      </c>
      <c r="Q19" s="53">
        <f t="shared" si="3"/>
        <v>74</v>
      </c>
      <c r="R19" s="53">
        <f t="shared" si="3"/>
        <v>12</v>
      </c>
      <c r="S19" s="53">
        <f t="shared" si="3"/>
        <v>179</v>
      </c>
      <c r="T19" s="50" t="s">
        <v>23</v>
      </c>
      <c r="U19" s="41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31" ht="14.25" customHeight="1">
      <c r="A20" s="68"/>
      <c r="B20" s="69" t="s">
        <v>39</v>
      </c>
      <c r="C20" s="53">
        <f t="shared" si="0"/>
        <v>1796</v>
      </c>
      <c r="D20" s="53">
        <f aca="true" t="shared" si="4" ref="D20:E23">H20+J20+L20+N20+P20+R20</f>
        <v>638</v>
      </c>
      <c r="E20" s="59">
        <f t="shared" si="4"/>
        <v>1158</v>
      </c>
      <c r="F20" s="55">
        <v>1789</v>
      </c>
      <c r="G20" s="55">
        <v>7</v>
      </c>
      <c r="H20" s="55">
        <v>342</v>
      </c>
      <c r="I20" s="55">
        <v>797</v>
      </c>
      <c r="J20" s="37">
        <v>46</v>
      </c>
      <c r="K20" s="37">
        <v>39</v>
      </c>
      <c r="L20" s="37">
        <v>153</v>
      </c>
      <c r="M20" s="37">
        <v>5</v>
      </c>
      <c r="N20" s="37">
        <v>87</v>
      </c>
      <c r="O20" s="37">
        <v>101</v>
      </c>
      <c r="P20" s="37">
        <v>5</v>
      </c>
      <c r="Q20" s="37">
        <v>58</v>
      </c>
      <c r="R20" s="37">
        <v>5</v>
      </c>
      <c r="S20" s="37">
        <v>158</v>
      </c>
      <c r="T20" s="63" t="s">
        <v>33</v>
      </c>
      <c r="U20" s="30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ht="23.25" customHeight="1">
      <c r="A21" s="68"/>
      <c r="B21" s="70" t="s">
        <v>40</v>
      </c>
      <c r="C21" s="71">
        <f t="shared" si="0"/>
        <v>684</v>
      </c>
      <c r="D21" s="59">
        <f t="shared" si="4"/>
        <v>538</v>
      </c>
      <c r="E21" s="59">
        <f t="shared" si="4"/>
        <v>146</v>
      </c>
      <c r="F21" s="60">
        <v>684</v>
      </c>
      <c r="G21" s="60">
        <v>0</v>
      </c>
      <c r="H21" s="61">
        <v>538</v>
      </c>
      <c r="I21" s="61">
        <v>144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2</v>
      </c>
      <c r="P21" s="62">
        <v>0</v>
      </c>
      <c r="Q21" s="62">
        <v>0</v>
      </c>
      <c r="R21" s="62">
        <v>0</v>
      </c>
      <c r="S21" s="62">
        <v>0</v>
      </c>
      <c r="T21" s="63" t="s">
        <v>41</v>
      </c>
      <c r="U21" s="30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ht="15" customHeight="1">
      <c r="A22" s="68"/>
      <c r="B22" s="54" t="s">
        <v>42</v>
      </c>
      <c r="C22" s="55">
        <f>D22+E22</f>
        <v>1044</v>
      </c>
      <c r="D22" s="55">
        <f t="shared" si="4"/>
        <v>571</v>
      </c>
      <c r="E22" s="55">
        <f t="shared" si="4"/>
        <v>473</v>
      </c>
      <c r="F22" s="31">
        <v>1043</v>
      </c>
      <c r="G22" s="31">
        <v>1</v>
      </c>
      <c r="H22" s="30">
        <v>517</v>
      </c>
      <c r="I22" s="30">
        <v>362</v>
      </c>
      <c r="J22" s="32">
        <v>9</v>
      </c>
      <c r="K22" s="32">
        <v>16</v>
      </c>
      <c r="L22" s="32">
        <v>10</v>
      </c>
      <c r="M22" s="32">
        <v>2</v>
      </c>
      <c r="N22" s="32">
        <v>27</v>
      </c>
      <c r="O22" s="32">
        <v>56</v>
      </c>
      <c r="P22" s="32">
        <v>2</v>
      </c>
      <c r="Q22" s="32">
        <v>16</v>
      </c>
      <c r="R22" s="32">
        <v>6</v>
      </c>
      <c r="S22" s="32">
        <v>21</v>
      </c>
      <c r="T22" s="39" t="s">
        <v>43</v>
      </c>
      <c r="U22" s="30"/>
      <c r="V22" s="72"/>
      <c r="W22" s="72"/>
      <c r="X22" s="72"/>
      <c r="Y22" s="72"/>
      <c r="Z22" s="72"/>
      <c r="AA22" s="72"/>
      <c r="AB22" s="72"/>
      <c r="AC22" s="72"/>
      <c r="AD22" s="37"/>
      <c r="AE22" s="37"/>
    </row>
    <row r="23" spans="1:31" ht="13.5" customHeight="1">
      <c r="A23" s="73"/>
      <c r="B23" s="74" t="s">
        <v>44</v>
      </c>
      <c r="C23" s="55">
        <f>D23+E23</f>
        <v>98</v>
      </c>
      <c r="D23" s="55">
        <f t="shared" si="4"/>
        <v>97</v>
      </c>
      <c r="E23" s="55">
        <f t="shared" si="4"/>
        <v>1</v>
      </c>
      <c r="F23" s="31">
        <v>98</v>
      </c>
      <c r="G23" s="31">
        <v>0</v>
      </c>
      <c r="H23" s="31">
        <v>32</v>
      </c>
      <c r="I23" s="31">
        <v>1</v>
      </c>
      <c r="J23" s="75">
        <v>47</v>
      </c>
      <c r="K23" s="75">
        <v>0</v>
      </c>
      <c r="L23" s="75">
        <v>13</v>
      </c>
      <c r="M23" s="75">
        <v>0</v>
      </c>
      <c r="N23" s="75">
        <v>3</v>
      </c>
      <c r="O23" s="75">
        <v>0</v>
      </c>
      <c r="P23" s="75">
        <v>1</v>
      </c>
      <c r="Q23" s="75">
        <v>0</v>
      </c>
      <c r="R23" s="32">
        <v>1</v>
      </c>
      <c r="S23" s="32">
        <v>0</v>
      </c>
      <c r="T23" s="39" t="s">
        <v>45</v>
      </c>
      <c r="U23" s="30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46" customFormat="1" ht="12" customHeight="1">
      <c r="A24" s="51" t="s">
        <v>21</v>
      </c>
      <c r="B24" s="54" t="s">
        <v>21</v>
      </c>
      <c r="C24" s="55"/>
      <c r="D24" s="53"/>
      <c r="E24" s="53"/>
      <c r="F24" s="31"/>
      <c r="G24" s="31"/>
      <c r="H24" s="30"/>
      <c r="I24" s="30"/>
      <c r="J24" s="32"/>
      <c r="K24" s="32" t="s">
        <v>46</v>
      </c>
      <c r="L24" s="32"/>
      <c r="M24" s="32"/>
      <c r="N24" s="32" t="s">
        <v>46</v>
      </c>
      <c r="O24" s="32"/>
      <c r="P24" s="32"/>
      <c r="Q24" s="32"/>
      <c r="R24" s="32"/>
      <c r="S24" s="32"/>
      <c r="T24" s="76"/>
      <c r="U24" s="41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s="46" customFormat="1" ht="13.5" customHeight="1">
      <c r="A25" s="51"/>
      <c r="B25" s="52" t="s">
        <v>47</v>
      </c>
      <c r="C25" s="53">
        <f>D25+E25</f>
        <v>7445</v>
      </c>
      <c r="D25" s="53">
        <f aca="true" t="shared" si="5" ref="D25:E27">H25+J25+L25+N25+P25+R25</f>
        <v>3763</v>
      </c>
      <c r="E25" s="53">
        <f t="shared" si="5"/>
        <v>3682</v>
      </c>
      <c r="F25" s="42">
        <v>7344</v>
      </c>
      <c r="G25" s="42">
        <v>101</v>
      </c>
      <c r="H25" s="41">
        <v>987</v>
      </c>
      <c r="I25" s="41">
        <v>1546</v>
      </c>
      <c r="J25" s="43">
        <v>443</v>
      </c>
      <c r="K25" s="43">
        <v>285</v>
      </c>
      <c r="L25" s="43">
        <v>1682</v>
      </c>
      <c r="M25" s="43">
        <v>87</v>
      </c>
      <c r="N25" s="43">
        <v>520</v>
      </c>
      <c r="O25" s="43">
        <v>1217</v>
      </c>
      <c r="P25" s="43">
        <v>115</v>
      </c>
      <c r="Q25" s="43">
        <v>345</v>
      </c>
      <c r="R25" s="43">
        <v>16</v>
      </c>
      <c r="S25" s="43">
        <v>202</v>
      </c>
      <c r="T25" s="50" t="s">
        <v>48</v>
      </c>
      <c r="U25" s="41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spans="1:31" s="46" customFormat="1" ht="13.5" customHeight="1">
      <c r="A26" s="51" t="s">
        <v>21</v>
      </c>
      <c r="B26" s="52" t="s">
        <v>49</v>
      </c>
      <c r="C26" s="53">
        <f>D26+E26</f>
        <v>685</v>
      </c>
      <c r="D26" s="53">
        <f t="shared" si="5"/>
        <v>302</v>
      </c>
      <c r="E26" s="53">
        <f t="shared" si="5"/>
        <v>383</v>
      </c>
      <c r="F26" s="42">
        <v>668</v>
      </c>
      <c r="G26" s="42">
        <v>17</v>
      </c>
      <c r="H26" s="41">
        <v>170</v>
      </c>
      <c r="I26" s="41">
        <v>240</v>
      </c>
      <c r="J26" s="43">
        <v>25</v>
      </c>
      <c r="K26" s="43">
        <v>32</v>
      </c>
      <c r="L26" s="43">
        <v>46</v>
      </c>
      <c r="M26" s="43">
        <v>5</v>
      </c>
      <c r="N26" s="43">
        <v>59</v>
      </c>
      <c r="O26" s="43">
        <v>57</v>
      </c>
      <c r="P26" s="43">
        <v>0</v>
      </c>
      <c r="Q26" s="43">
        <v>39</v>
      </c>
      <c r="R26" s="43">
        <v>2</v>
      </c>
      <c r="S26" s="43">
        <v>10</v>
      </c>
      <c r="T26" s="50" t="s">
        <v>50</v>
      </c>
      <c r="U26" s="42"/>
      <c r="V26" s="77"/>
      <c r="W26" s="77"/>
      <c r="X26" s="77"/>
      <c r="Y26" s="77"/>
      <c r="Z26" s="77"/>
      <c r="AA26" s="77"/>
      <c r="AB26" s="77"/>
      <c r="AC26" s="77"/>
      <c r="AD26" s="78"/>
      <c r="AE26" s="78"/>
    </row>
    <row r="27" spans="1:21" ht="13.5" customHeight="1">
      <c r="A27" s="79"/>
      <c r="B27" s="80" t="s">
        <v>51</v>
      </c>
      <c r="C27" s="81">
        <f>D27+E27</f>
        <v>15</v>
      </c>
      <c r="D27" s="81">
        <f t="shared" si="5"/>
        <v>8</v>
      </c>
      <c r="E27" s="81">
        <f t="shared" si="5"/>
        <v>7</v>
      </c>
      <c r="F27" s="82">
        <v>15</v>
      </c>
      <c r="G27" s="82">
        <v>0</v>
      </c>
      <c r="H27" s="82">
        <v>7</v>
      </c>
      <c r="I27" s="82">
        <v>7</v>
      </c>
      <c r="J27" s="83">
        <v>1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3">
        <v>0</v>
      </c>
      <c r="S27" s="83">
        <v>0</v>
      </c>
      <c r="T27" s="84" t="s">
        <v>52</v>
      </c>
      <c r="U27" s="3"/>
    </row>
    <row r="28" spans="1:21" ht="12" customHeight="1">
      <c r="A28" s="4" t="s">
        <v>53</v>
      </c>
      <c r="B28" s="85"/>
      <c r="C28" s="85"/>
      <c r="D28" s="85"/>
      <c r="E28" s="85"/>
      <c r="F28" s="85"/>
      <c r="G28" s="8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" customHeight="1">
      <c r="A29" s="85" t="s">
        <v>54</v>
      </c>
      <c r="B29" s="85"/>
      <c r="C29" s="85"/>
      <c r="D29" s="85"/>
      <c r="E29" s="85"/>
      <c r="F29" s="85"/>
      <c r="G29" s="8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" customHeight="1">
      <c r="A30" s="85"/>
      <c r="B30" s="85"/>
      <c r="C30" s="3"/>
      <c r="D30" s="85"/>
      <c r="E30" s="3"/>
      <c r="F30" s="3"/>
      <c r="G30" s="8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" customHeight="1">
      <c r="A31" s="85"/>
      <c r="B31" s="85"/>
      <c r="C31" s="3"/>
      <c r="D31" s="85"/>
      <c r="E31" s="3"/>
      <c r="F31" s="3"/>
      <c r="G31" s="8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" customHeight="1">
      <c r="A32" s="85"/>
      <c r="B32" s="85"/>
      <c r="C32" s="3"/>
      <c r="D32" s="85"/>
      <c r="E32" s="3"/>
      <c r="F32" s="3"/>
      <c r="G32" s="8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" customHeight="1">
      <c r="A33" s="85"/>
      <c r="B33" s="85"/>
      <c r="C33" s="3"/>
      <c r="D33" s="85"/>
      <c r="E33" s="3"/>
      <c r="F33" s="3"/>
      <c r="G33" s="8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" customHeight="1">
      <c r="A34" s="85"/>
      <c r="B34" s="85"/>
      <c r="C34" s="3"/>
      <c r="D34" s="85"/>
      <c r="E34" s="3"/>
      <c r="F34" s="3"/>
      <c r="G34" s="8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" customHeight="1">
      <c r="A35" s="85"/>
      <c r="B35" s="8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85"/>
      <c r="B36" s="8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85"/>
      <c r="B37" s="8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85"/>
      <c r="B38" s="8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85"/>
      <c r="B39" s="8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85"/>
      <c r="B40" s="8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85"/>
      <c r="B41" s="8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85"/>
      <c r="B42" s="8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85"/>
      <c r="B43" s="8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0" ht="12" customHeight="1">
      <c r="A44" s="85"/>
      <c r="B44" s="8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" customHeight="1">
      <c r="A45" s="85"/>
      <c r="B45" s="8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" ht="12" customHeight="1">
      <c r="A46" s="85"/>
      <c r="B46" s="85"/>
    </row>
    <row r="47" spans="1:2" ht="12" customHeight="1">
      <c r="A47" s="3"/>
      <c r="B47" s="85"/>
    </row>
    <row r="48" spans="1:2" ht="12" customHeight="1">
      <c r="A48" s="3"/>
      <c r="B48" s="3"/>
    </row>
    <row r="49" spans="1:2" ht="12" customHeight="1">
      <c r="A49" s="3"/>
      <c r="B49" s="3"/>
    </row>
    <row r="50" spans="1:2" ht="12" customHeight="1">
      <c r="A50" s="3"/>
      <c r="B50" s="3"/>
    </row>
    <row r="51" spans="1:2" ht="12" customHeight="1">
      <c r="A51" s="3"/>
      <c r="B51" s="3"/>
    </row>
    <row r="52" spans="1:2" ht="12" customHeight="1">
      <c r="A52" s="3"/>
      <c r="B52" s="3"/>
    </row>
    <row r="53" spans="1:2" ht="12" customHeight="1">
      <c r="A53" s="3"/>
      <c r="B53" s="3"/>
    </row>
    <row r="54" spans="1:2" ht="12" customHeight="1">
      <c r="A54" s="3"/>
      <c r="B54" s="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ht="12" customHeight="1">
      <c r="B58" s="3"/>
    </row>
  </sheetData>
  <sheetProtection/>
  <mergeCells count="4">
    <mergeCell ref="R2:T3"/>
    <mergeCell ref="T4:T5"/>
    <mergeCell ref="A6:A11"/>
    <mergeCell ref="A19:A23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2"/>
  <colBreaks count="1" manualBreakCount="1">
    <brk id="9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2009-04-15T02:01:59Z</dcterms:created>
  <dcterms:modified xsi:type="dcterms:W3CDTF">2009-04-15T02:02:05Z</dcterms:modified>
  <cp:category/>
  <cp:version/>
  <cp:contentType/>
  <cp:contentStatus/>
</cp:coreProperties>
</file>