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45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<sst xmlns="http://schemas.openxmlformats.org/spreadsheetml/2006/main" count="39" uniqueCount="39">
  <si>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145．商工組合中央金庫主要勘定</t>
  </si>
  <si>
    <t>(単位 100万円)</t>
  </si>
  <si>
    <t xml:space="preserve">各年度末･月末  </t>
  </si>
  <si>
    <t>年度および</t>
  </si>
  <si>
    <t>預  金  残  高</t>
  </si>
  <si>
    <t>貸出残高</t>
  </si>
  <si>
    <t>現 金</t>
  </si>
  <si>
    <t>預け金</t>
  </si>
  <si>
    <t>月      次</t>
  </si>
  <si>
    <t>総数</t>
  </si>
  <si>
    <t>当座</t>
  </si>
  <si>
    <t>普通</t>
  </si>
  <si>
    <t>通知</t>
  </si>
  <si>
    <t>定期</t>
  </si>
  <si>
    <t>公金</t>
  </si>
  <si>
    <t>その他</t>
  </si>
  <si>
    <t>総額</t>
  </si>
  <si>
    <t>手形貸付</t>
  </si>
  <si>
    <t>証書貸付</t>
  </si>
  <si>
    <t>割引貸付</t>
  </si>
  <si>
    <t>昭和56年度</t>
  </si>
  <si>
    <t>57</t>
  </si>
  <si>
    <t>58</t>
  </si>
  <si>
    <t>59</t>
  </si>
  <si>
    <t>60</t>
  </si>
  <si>
    <t>60年 4月</t>
  </si>
  <si>
    <t xml:space="preserve">   5</t>
  </si>
  <si>
    <r>
      <t xml:space="preserve">   6</t>
    </r>
  </si>
  <si>
    <r>
      <t xml:space="preserve">   7</t>
    </r>
  </si>
  <si>
    <r>
      <t xml:space="preserve">   8</t>
    </r>
  </si>
  <si>
    <r>
      <t xml:space="preserve">   9</t>
    </r>
  </si>
  <si>
    <r>
      <t xml:space="preserve">   10</t>
    </r>
  </si>
  <si>
    <r>
      <t xml:space="preserve">   11</t>
    </r>
  </si>
  <si>
    <r>
      <t xml:space="preserve">   12</t>
    </r>
  </si>
  <si>
    <t xml:space="preserve">  61年 1</t>
  </si>
  <si>
    <t xml:space="preserve">    2</t>
  </si>
  <si>
    <r>
      <t xml:space="preserve">    3</t>
    </r>
  </si>
  <si>
    <t>資料:商工組合中央金庫大分支店</t>
  </si>
  <si>
    <t xml:space="preserve">  注)差額は当座貸越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</si>
</sst>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/>
    </xf>
    <xf numFmtId="0" fontId="21" fillId="0" borderId="10" xfId="0" applyFont="1" applyBorder="1" applyAlignment="1" applyProtection="1" quotePrefix="1">
      <alignment horizontal="center"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11" xfId="0" applyFont="1" applyBorder="1" applyAlignment="1" applyProtection="1">
      <alignment horizontal="centerContinuous" vertical="center"/>
      <protection locked="0"/>
    </xf>
    <xf numFmtId="0" fontId="22" fillId="0" borderId="12" xfId="0" applyFont="1" applyBorder="1" applyAlignment="1" applyProtection="1" quotePrefix="1">
      <alignment horizontal="centerContinuous" vertical="center"/>
      <protection locked="0"/>
    </xf>
    <xf numFmtId="0" fontId="22" fillId="0" borderId="13" xfId="0" applyFont="1" applyBorder="1" applyAlignment="1" applyProtection="1" quotePrefix="1">
      <alignment horizontal="centerContinuous" vertical="center"/>
      <protection locked="0"/>
    </xf>
    <xf numFmtId="0" fontId="22" fillId="0" borderId="12" xfId="0" applyFont="1" applyBorder="1" applyAlignment="1" applyProtection="1">
      <alignment horizontal="centerContinuous" vertical="center"/>
      <protection locked="0"/>
    </xf>
    <xf numFmtId="3" fontId="22" fillId="0" borderId="14" xfId="0" applyNumberFormat="1" applyFont="1" applyBorder="1" applyAlignment="1" applyProtection="1">
      <alignment horizontal="center" vertical="center"/>
      <protection locked="0"/>
    </xf>
    <xf numFmtId="3" fontId="22" fillId="0" borderId="15" xfId="0" applyNumberFormat="1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/>
    </xf>
    <xf numFmtId="3" fontId="22" fillId="0" borderId="13" xfId="0" applyNumberFormat="1" applyFont="1" applyBorder="1" applyAlignment="1" applyProtection="1">
      <alignment horizontal="center" vertical="center"/>
      <protection locked="0"/>
    </xf>
    <xf numFmtId="3" fontId="22" fillId="0" borderId="16" xfId="0" applyNumberFormat="1" applyFont="1" applyBorder="1" applyAlignment="1" applyProtection="1">
      <alignment horizontal="center" vertical="center"/>
      <protection locked="0"/>
    </xf>
    <xf numFmtId="3" fontId="22" fillId="0" borderId="11" xfId="0" applyNumberFormat="1" applyFont="1" applyBorder="1" applyAlignment="1" applyProtection="1">
      <alignment horizontal="center" vertical="center"/>
      <protection locked="0"/>
    </xf>
    <xf numFmtId="3" fontId="22" fillId="0" borderId="0" xfId="0" applyNumberFormat="1" applyFont="1" applyAlignment="1" applyProtection="1">
      <alignment vertical="center"/>
      <protection/>
    </xf>
    <xf numFmtId="49" fontId="21" fillId="0" borderId="0" xfId="0" applyNumberFormat="1" applyFont="1" applyAlignment="1" applyProtection="1" quotePrefix="1">
      <alignment horizontal="center"/>
      <protection locked="0"/>
    </xf>
    <xf numFmtId="3" fontId="21" fillId="0" borderId="17" xfId="0" applyNumberFormat="1" applyFont="1" applyBorder="1" applyAlignment="1" applyProtection="1">
      <alignment horizontal="right"/>
      <protection/>
    </xf>
    <xf numFmtId="3" fontId="21" fillId="0" borderId="0" xfId="0" applyNumberFormat="1" applyFont="1" applyAlignment="1" applyProtection="1">
      <alignment horizontal="right"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0" xfId="0" applyNumberFormat="1" applyFont="1" applyAlignment="1" applyProtection="1">
      <alignment/>
      <protection/>
    </xf>
    <xf numFmtId="49" fontId="21" fillId="0" borderId="0" xfId="0" applyNumberFormat="1" applyFont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/>
      <protection locked="0"/>
    </xf>
    <xf numFmtId="49" fontId="21" fillId="0" borderId="18" xfId="0" applyNumberFormat="1" applyFont="1" applyBorder="1" applyAlignment="1" applyProtection="1">
      <alignment horizontal="center"/>
      <protection locked="0"/>
    </xf>
    <xf numFmtId="49" fontId="23" fillId="0" borderId="0" xfId="0" applyNumberFormat="1" applyFont="1" applyAlignment="1" applyProtection="1">
      <alignment horizontal="center"/>
      <protection locked="0"/>
    </xf>
    <xf numFmtId="3" fontId="23" fillId="0" borderId="17" xfId="0" applyNumberFormat="1" applyFont="1" applyBorder="1" applyAlignment="1" applyProtection="1">
      <alignment horizontal="right"/>
      <protection/>
    </xf>
    <xf numFmtId="3" fontId="23" fillId="0" borderId="0" xfId="0" applyNumberFormat="1" applyFont="1" applyAlignment="1" applyProtection="1">
      <alignment horizontal="right"/>
      <protection/>
    </xf>
    <xf numFmtId="3" fontId="23" fillId="0" borderId="0" xfId="0" applyNumberFormat="1" applyFont="1" applyAlignment="1" applyProtection="1">
      <alignment/>
      <protection/>
    </xf>
    <xf numFmtId="3" fontId="21" fillId="0" borderId="18" xfId="0" applyNumberFormat="1" applyFont="1" applyBorder="1" applyAlignment="1" applyProtection="1">
      <alignment horizontal="left"/>
      <protection locked="0"/>
    </xf>
    <xf numFmtId="0" fontId="21" fillId="0" borderId="18" xfId="0" applyFont="1" applyBorder="1" applyAlignment="1" applyProtection="1" quotePrefix="1">
      <alignment horizontal="center"/>
      <protection locked="0"/>
    </xf>
    <xf numFmtId="3" fontId="21" fillId="0" borderId="0" xfId="0" applyNumberFormat="1" applyFont="1" applyBorder="1" applyAlignment="1" applyProtection="1">
      <alignment horizontal="right"/>
      <protection locked="0"/>
    </xf>
    <xf numFmtId="0" fontId="21" fillId="0" borderId="0" xfId="0" applyFont="1" applyAlignment="1" applyProtection="1">
      <alignment/>
      <protection/>
    </xf>
    <xf numFmtId="0" fontId="21" fillId="0" borderId="18" xfId="0" applyFont="1" applyBorder="1" applyAlignment="1" applyProtection="1" quotePrefix="1">
      <alignment horizontal="left"/>
      <protection locked="0"/>
    </xf>
    <xf numFmtId="3" fontId="21" fillId="0" borderId="0" xfId="0" applyNumberFormat="1" applyFont="1" applyBorder="1" applyAlignment="1" applyProtection="1">
      <alignment/>
      <protection locked="0"/>
    </xf>
    <xf numFmtId="0" fontId="21" fillId="0" borderId="13" xfId="0" applyFont="1" applyBorder="1" applyAlignment="1" applyProtection="1" quotePrefix="1">
      <alignment horizontal="center"/>
      <protection locked="0"/>
    </xf>
    <xf numFmtId="3" fontId="21" fillId="0" borderId="11" xfId="0" applyNumberFormat="1" applyFont="1" applyBorder="1" applyAlignment="1" applyProtection="1">
      <alignment horizontal="right"/>
      <protection/>
    </xf>
    <xf numFmtId="3" fontId="21" fillId="0" borderId="12" xfId="0" applyNumberFormat="1" applyFont="1" applyBorder="1" applyAlignment="1" applyProtection="1">
      <alignment horizontal="right"/>
      <protection locked="0"/>
    </xf>
    <xf numFmtId="3" fontId="21" fillId="0" borderId="12" xfId="0" applyNumberFormat="1" applyFont="1" applyBorder="1" applyAlignment="1" applyProtection="1">
      <alignment/>
      <protection locked="0"/>
    </xf>
    <xf numFmtId="3" fontId="21" fillId="0" borderId="0" xfId="0" applyNumberFormat="1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zoomScalePageLayoutView="0" workbookViewId="0" topLeftCell="A1">
      <selection activeCell="A1" sqref="A1"/>
    </sheetView>
  </sheetViews>
  <sheetFormatPr defaultColWidth="10.59765625" defaultRowHeight="14.25"/>
  <cols>
    <col min="1" max="1" width="10.59765625" style="7" customWidth="1"/>
    <col min="2" max="2" width="6.59765625" style="7" customWidth="1"/>
    <col min="3" max="8" width="6.19921875" style="7" customWidth="1"/>
    <col min="9" max="10" width="6.8984375" style="7" customWidth="1"/>
    <col min="11" max="11" width="7.09765625" style="7" customWidth="1"/>
    <col min="12" max="12" width="6.59765625" style="7" customWidth="1"/>
    <col min="13" max="14" width="6.19921875" style="7" customWidth="1"/>
    <col min="15" max="16384" width="10.59765625" style="7" customWidth="1"/>
  </cols>
  <sheetData>
    <row r="1" spans="1:14" s="3" customFormat="1" ht="17.2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 customHeight="1" thickBot="1">
      <c r="A2" s="4" t="s">
        <v>1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 t="s">
        <v>2</v>
      </c>
    </row>
    <row r="3" spans="1:14" s="15" customFormat="1" ht="15.75" customHeight="1" thickTop="1">
      <c r="A3" s="8" t="s">
        <v>3</v>
      </c>
      <c r="B3" s="9" t="s">
        <v>4</v>
      </c>
      <c r="C3" s="10"/>
      <c r="D3" s="10"/>
      <c r="E3" s="10"/>
      <c r="F3" s="10"/>
      <c r="G3" s="10"/>
      <c r="H3" s="11"/>
      <c r="I3" s="12" t="s">
        <v>5</v>
      </c>
      <c r="J3" s="10"/>
      <c r="K3" s="10"/>
      <c r="L3" s="11"/>
      <c r="M3" s="13" t="s">
        <v>6</v>
      </c>
      <c r="N3" s="14" t="s">
        <v>7</v>
      </c>
    </row>
    <row r="4" spans="1:14" s="19" customFormat="1" ht="15" customHeight="1">
      <c r="A4" s="16" t="s">
        <v>8</v>
      </c>
      <c r="B4" s="16" t="s">
        <v>9</v>
      </c>
      <c r="C4" s="16" t="s">
        <v>10</v>
      </c>
      <c r="D4" s="16" t="s">
        <v>11</v>
      </c>
      <c r="E4" s="16" t="s">
        <v>12</v>
      </c>
      <c r="F4" s="16" t="s">
        <v>13</v>
      </c>
      <c r="G4" s="16" t="s">
        <v>14</v>
      </c>
      <c r="H4" s="16" t="s">
        <v>15</v>
      </c>
      <c r="I4" s="16" t="s">
        <v>16</v>
      </c>
      <c r="J4" s="16" t="s">
        <v>17</v>
      </c>
      <c r="K4" s="16" t="s">
        <v>18</v>
      </c>
      <c r="L4" s="16" t="s">
        <v>19</v>
      </c>
      <c r="M4" s="17"/>
      <c r="N4" s="18"/>
    </row>
    <row r="5" spans="1:14" s="24" customFormat="1" ht="15" customHeight="1">
      <c r="A5" s="20" t="s">
        <v>20</v>
      </c>
      <c r="B5" s="21">
        <f>SUM(C5:H5)</f>
        <v>11372</v>
      </c>
      <c r="C5" s="22">
        <v>1409</v>
      </c>
      <c r="D5" s="22">
        <v>1153</v>
      </c>
      <c r="E5" s="22">
        <v>1851</v>
      </c>
      <c r="F5" s="22">
        <v>6477</v>
      </c>
      <c r="G5" s="23">
        <v>322</v>
      </c>
      <c r="H5" s="23">
        <v>160</v>
      </c>
      <c r="I5" s="23">
        <f>J5+K5+L5</f>
        <v>52240</v>
      </c>
      <c r="J5" s="23">
        <v>9455</v>
      </c>
      <c r="K5" s="23">
        <v>37783</v>
      </c>
      <c r="L5" s="23">
        <v>5002</v>
      </c>
      <c r="M5" s="23">
        <v>219</v>
      </c>
      <c r="N5" s="23">
        <v>38</v>
      </c>
    </row>
    <row r="6" spans="1:14" s="24" customFormat="1" ht="15" customHeight="1">
      <c r="A6" s="25" t="s">
        <v>21</v>
      </c>
      <c r="B6" s="21">
        <f>SUM(C6:H6)</f>
        <v>10876</v>
      </c>
      <c r="C6" s="22">
        <v>1335</v>
      </c>
      <c r="D6" s="22">
        <v>1651</v>
      </c>
      <c r="E6" s="22">
        <v>1102</v>
      </c>
      <c r="F6" s="22">
        <v>6094</v>
      </c>
      <c r="G6" s="23">
        <v>364</v>
      </c>
      <c r="H6" s="23">
        <v>330</v>
      </c>
      <c r="I6" s="23">
        <f>J6+K6+L6</f>
        <v>54251</v>
      </c>
      <c r="J6" s="23">
        <v>11778</v>
      </c>
      <c r="K6" s="23">
        <v>37951</v>
      </c>
      <c r="L6" s="23">
        <v>4522</v>
      </c>
      <c r="M6" s="23">
        <v>449</v>
      </c>
      <c r="N6" s="23">
        <v>284</v>
      </c>
    </row>
    <row r="7" spans="1:14" s="24" customFormat="1" ht="15" customHeight="1">
      <c r="A7" s="25" t="s">
        <v>22</v>
      </c>
      <c r="B7" s="21">
        <f>SUM(C7:H7)</f>
        <v>10940</v>
      </c>
      <c r="C7" s="22">
        <v>1322</v>
      </c>
      <c r="D7" s="22">
        <v>1527</v>
      </c>
      <c r="E7" s="26">
        <v>1103</v>
      </c>
      <c r="F7" s="22">
        <v>6300</v>
      </c>
      <c r="G7" s="23">
        <v>367</v>
      </c>
      <c r="H7" s="23">
        <v>321</v>
      </c>
      <c r="I7" s="23">
        <v>57671</v>
      </c>
      <c r="J7" s="23">
        <v>13573</v>
      </c>
      <c r="K7" s="23">
        <v>39920</v>
      </c>
      <c r="L7" s="23">
        <v>4177</v>
      </c>
      <c r="M7" s="23">
        <v>816</v>
      </c>
      <c r="N7" s="23">
        <v>239</v>
      </c>
    </row>
    <row r="8" spans="1:14" s="24" customFormat="1" ht="15" customHeight="1">
      <c r="A8" s="25" t="s">
        <v>23</v>
      </c>
      <c r="B8" s="21">
        <f>SUM(C8:H8)</f>
        <v>11847</v>
      </c>
      <c r="C8" s="22">
        <v>1146</v>
      </c>
      <c r="D8" s="22">
        <v>2652</v>
      </c>
      <c r="E8" s="22">
        <v>893</v>
      </c>
      <c r="F8" s="22">
        <v>6781</v>
      </c>
      <c r="G8" s="23">
        <v>285</v>
      </c>
      <c r="H8" s="23">
        <v>90</v>
      </c>
      <c r="I8" s="23">
        <f>J8+K8+L8</f>
        <v>57676</v>
      </c>
      <c r="J8" s="23">
        <v>11355</v>
      </c>
      <c r="K8" s="23">
        <v>42457</v>
      </c>
      <c r="L8" s="22">
        <v>3864</v>
      </c>
      <c r="M8" s="23">
        <v>394</v>
      </c>
      <c r="N8" s="23">
        <v>105</v>
      </c>
    </row>
    <row r="9" spans="1:14" s="24" customFormat="1" ht="15" customHeight="1">
      <c r="A9" s="27"/>
      <c r="B9" s="21"/>
      <c r="C9" s="26"/>
      <c r="D9" s="22"/>
      <c r="E9" s="22"/>
      <c r="F9" s="22"/>
      <c r="G9" s="23"/>
      <c r="H9" s="23"/>
      <c r="I9" s="23"/>
      <c r="J9" s="23"/>
      <c r="K9" s="23"/>
      <c r="L9" s="23"/>
      <c r="M9" s="23"/>
      <c r="N9" s="23"/>
    </row>
    <row r="10" spans="1:14" s="31" customFormat="1" ht="15" customHeight="1">
      <c r="A10" s="28" t="s">
        <v>24</v>
      </c>
      <c r="B10" s="29">
        <f aca="true" t="shared" si="0" ref="B10:N10">B23</f>
        <v>10618</v>
      </c>
      <c r="C10" s="30">
        <f t="shared" si="0"/>
        <v>1071</v>
      </c>
      <c r="D10" s="30">
        <f t="shared" si="0"/>
        <v>1833</v>
      </c>
      <c r="E10" s="30">
        <f t="shared" si="0"/>
        <v>535</v>
      </c>
      <c r="F10" s="30">
        <f t="shared" si="0"/>
        <v>6809</v>
      </c>
      <c r="G10" s="30">
        <f t="shared" si="0"/>
        <v>254</v>
      </c>
      <c r="H10" s="30">
        <f t="shared" si="0"/>
        <v>116</v>
      </c>
      <c r="I10" s="30">
        <f t="shared" si="0"/>
        <v>55107</v>
      </c>
      <c r="J10" s="30">
        <f t="shared" si="0"/>
        <v>11533</v>
      </c>
      <c r="K10" s="30">
        <f t="shared" si="0"/>
        <v>40220</v>
      </c>
      <c r="L10" s="30">
        <f t="shared" si="0"/>
        <v>3326</v>
      </c>
      <c r="M10" s="30">
        <f t="shared" si="0"/>
        <v>579</v>
      </c>
      <c r="N10" s="30">
        <f t="shared" si="0"/>
        <v>94</v>
      </c>
    </row>
    <row r="11" spans="1:14" s="24" customFormat="1" ht="15" customHeight="1">
      <c r="A11" s="32"/>
      <c r="B11" s="21"/>
      <c r="C11" s="22"/>
      <c r="D11" s="22"/>
      <c r="E11" s="22"/>
      <c r="F11" s="22"/>
      <c r="G11" s="23"/>
      <c r="H11" s="23"/>
      <c r="I11" s="23"/>
      <c r="J11" s="23"/>
      <c r="K11" s="23"/>
      <c r="L11" s="23"/>
      <c r="M11" s="23"/>
      <c r="N11" s="23"/>
    </row>
    <row r="12" spans="1:14" s="24" customFormat="1" ht="15" customHeight="1">
      <c r="A12" s="33" t="s">
        <v>25</v>
      </c>
      <c r="B12" s="21">
        <v>11280</v>
      </c>
      <c r="C12" s="22">
        <v>635</v>
      </c>
      <c r="D12" s="22">
        <v>1377</v>
      </c>
      <c r="E12" s="22">
        <v>1008</v>
      </c>
      <c r="F12" s="22">
        <v>6900</v>
      </c>
      <c r="G12" s="23">
        <v>1237</v>
      </c>
      <c r="H12" s="23">
        <v>124</v>
      </c>
      <c r="I12" s="23">
        <v>55982</v>
      </c>
      <c r="J12" s="23">
        <v>10839</v>
      </c>
      <c r="K12" s="23">
        <v>41892</v>
      </c>
      <c r="L12" s="23">
        <v>3250</v>
      </c>
      <c r="M12" s="23">
        <v>395</v>
      </c>
      <c r="N12" s="23">
        <v>60</v>
      </c>
    </row>
    <row r="13" spans="1:14" s="24" customFormat="1" ht="15" customHeight="1">
      <c r="A13" s="33" t="s">
        <v>26</v>
      </c>
      <c r="B13" s="21">
        <f>SUM(C13:H13)</f>
        <v>12013</v>
      </c>
      <c r="C13" s="22">
        <v>886</v>
      </c>
      <c r="D13" s="22">
        <v>1128</v>
      </c>
      <c r="E13" s="22">
        <v>1659</v>
      </c>
      <c r="F13" s="22">
        <v>6697</v>
      </c>
      <c r="G13" s="23">
        <v>1305</v>
      </c>
      <c r="H13" s="23">
        <v>338</v>
      </c>
      <c r="I13" s="23">
        <f>SUM(J13:L13)</f>
        <v>56097</v>
      </c>
      <c r="J13" s="23">
        <v>11373</v>
      </c>
      <c r="K13" s="23">
        <v>41521</v>
      </c>
      <c r="L13" s="23">
        <v>3203</v>
      </c>
      <c r="M13" s="23">
        <v>519</v>
      </c>
      <c r="N13" s="23">
        <v>87</v>
      </c>
    </row>
    <row r="14" spans="1:14" s="24" customFormat="1" ht="15" customHeight="1">
      <c r="A14" s="33" t="s">
        <v>27</v>
      </c>
      <c r="B14" s="21">
        <v>13202</v>
      </c>
      <c r="C14" s="22">
        <v>1182</v>
      </c>
      <c r="D14" s="22">
        <v>1631</v>
      </c>
      <c r="E14" s="22">
        <v>1660</v>
      </c>
      <c r="F14" s="22">
        <v>7113</v>
      </c>
      <c r="G14" s="23">
        <v>1256</v>
      </c>
      <c r="H14" s="23">
        <v>118</v>
      </c>
      <c r="I14" s="23">
        <f>SUM(J14:L14)</f>
        <v>57835</v>
      </c>
      <c r="J14" s="23">
        <v>12186</v>
      </c>
      <c r="K14" s="23">
        <v>42268</v>
      </c>
      <c r="L14" s="23">
        <v>3381</v>
      </c>
      <c r="M14" s="23">
        <v>222</v>
      </c>
      <c r="N14" s="23">
        <v>71</v>
      </c>
    </row>
    <row r="15" spans="1:14" s="24" customFormat="1" ht="15" customHeight="1">
      <c r="A15" s="33" t="s">
        <v>28</v>
      </c>
      <c r="B15" s="21">
        <v>11815</v>
      </c>
      <c r="C15" s="34">
        <v>816</v>
      </c>
      <c r="D15" s="34">
        <v>1264</v>
      </c>
      <c r="E15" s="34">
        <v>1298</v>
      </c>
      <c r="F15" s="34">
        <v>7054</v>
      </c>
      <c r="G15" s="34">
        <v>1248</v>
      </c>
      <c r="H15" s="23">
        <v>136</v>
      </c>
      <c r="I15" s="23">
        <v>56400</v>
      </c>
      <c r="J15" s="23">
        <v>11786</v>
      </c>
      <c r="K15" s="23">
        <v>41397</v>
      </c>
      <c r="L15" s="23">
        <v>3214</v>
      </c>
      <c r="M15" s="23">
        <v>201</v>
      </c>
      <c r="N15" s="23">
        <v>58</v>
      </c>
    </row>
    <row r="16" spans="1:14" s="24" customFormat="1" ht="15" customHeight="1">
      <c r="A16" s="33" t="s">
        <v>29</v>
      </c>
      <c r="B16" s="21">
        <v>11536</v>
      </c>
      <c r="C16" s="22">
        <v>745</v>
      </c>
      <c r="D16" s="22">
        <v>1002</v>
      </c>
      <c r="E16" s="22">
        <v>1264</v>
      </c>
      <c r="F16" s="22">
        <v>7146</v>
      </c>
      <c r="G16" s="23">
        <v>1246</v>
      </c>
      <c r="H16" s="23">
        <v>134</v>
      </c>
      <c r="I16" s="23">
        <v>56725</v>
      </c>
      <c r="J16" s="23">
        <v>11259</v>
      </c>
      <c r="K16" s="23">
        <v>41828</v>
      </c>
      <c r="L16" s="23">
        <v>3632</v>
      </c>
      <c r="M16" s="23">
        <v>337</v>
      </c>
      <c r="N16" s="23">
        <v>60</v>
      </c>
    </row>
    <row r="17" spans="1:14" s="35" customFormat="1" ht="15" customHeight="1">
      <c r="A17" s="33" t="s">
        <v>30</v>
      </c>
      <c r="B17" s="21">
        <v>11602</v>
      </c>
      <c r="C17" s="22">
        <v>912</v>
      </c>
      <c r="D17" s="22">
        <v>1257</v>
      </c>
      <c r="E17" s="22">
        <v>943</v>
      </c>
      <c r="F17" s="22">
        <v>7035</v>
      </c>
      <c r="G17" s="23">
        <v>1261</v>
      </c>
      <c r="H17" s="23">
        <v>195</v>
      </c>
      <c r="I17" s="23">
        <v>55982</v>
      </c>
      <c r="J17" s="23">
        <v>10867</v>
      </c>
      <c r="K17" s="23">
        <v>41407</v>
      </c>
      <c r="L17" s="23">
        <v>3699</v>
      </c>
      <c r="M17" s="23">
        <v>735</v>
      </c>
      <c r="N17" s="23">
        <v>93</v>
      </c>
    </row>
    <row r="18" spans="1:14" s="35" customFormat="1" ht="15" customHeight="1">
      <c r="A18" s="33" t="s">
        <v>31</v>
      </c>
      <c r="B18" s="21">
        <f>SUM(C18:H18)</f>
        <v>10521</v>
      </c>
      <c r="C18" s="23">
        <v>699</v>
      </c>
      <c r="D18" s="23">
        <v>947</v>
      </c>
      <c r="E18" s="23">
        <v>658</v>
      </c>
      <c r="F18" s="23">
        <v>6821</v>
      </c>
      <c r="G18" s="23">
        <v>1245</v>
      </c>
      <c r="H18" s="23">
        <v>151</v>
      </c>
      <c r="I18" s="23">
        <v>54945</v>
      </c>
      <c r="J18" s="23">
        <v>10315</v>
      </c>
      <c r="K18" s="23">
        <v>41023</v>
      </c>
      <c r="L18" s="23">
        <v>3596</v>
      </c>
      <c r="M18" s="23">
        <v>253</v>
      </c>
      <c r="N18" s="23">
        <v>93</v>
      </c>
    </row>
    <row r="19" spans="1:14" s="35" customFormat="1" ht="15" customHeight="1">
      <c r="A19" s="33" t="s">
        <v>32</v>
      </c>
      <c r="B19" s="21">
        <v>12025</v>
      </c>
      <c r="C19" s="23">
        <v>788</v>
      </c>
      <c r="D19" s="23">
        <v>1057</v>
      </c>
      <c r="E19" s="23">
        <v>1997</v>
      </c>
      <c r="F19" s="23">
        <v>6737</v>
      </c>
      <c r="G19" s="23">
        <v>1267</v>
      </c>
      <c r="H19" s="23">
        <v>178</v>
      </c>
      <c r="I19" s="23">
        <v>55933</v>
      </c>
      <c r="J19" s="23">
        <v>11246</v>
      </c>
      <c r="K19" s="23">
        <v>41206</v>
      </c>
      <c r="L19" s="23">
        <v>3468</v>
      </c>
      <c r="M19" s="23">
        <v>435</v>
      </c>
      <c r="N19" s="23">
        <v>103</v>
      </c>
    </row>
    <row r="20" spans="1:14" s="35" customFormat="1" ht="15" customHeight="1">
      <c r="A20" s="33" t="s">
        <v>33</v>
      </c>
      <c r="B20" s="21">
        <f>SUM(C20:H20)</f>
        <v>11149</v>
      </c>
      <c r="C20" s="23">
        <v>880</v>
      </c>
      <c r="D20" s="23">
        <v>1263</v>
      </c>
      <c r="E20" s="23">
        <v>992</v>
      </c>
      <c r="F20" s="23">
        <v>6562</v>
      </c>
      <c r="G20" s="23">
        <v>1273</v>
      </c>
      <c r="H20" s="23">
        <v>179</v>
      </c>
      <c r="I20" s="23">
        <v>55563</v>
      </c>
      <c r="J20" s="23">
        <v>11028</v>
      </c>
      <c r="K20" s="23">
        <v>40853</v>
      </c>
      <c r="L20" s="23">
        <v>3665</v>
      </c>
      <c r="M20" s="23">
        <v>820</v>
      </c>
      <c r="N20" s="23">
        <v>13</v>
      </c>
    </row>
    <row r="21" spans="1:14" s="35" customFormat="1" ht="15" customHeight="1">
      <c r="A21" s="36" t="s">
        <v>34</v>
      </c>
      <c r="B21" s="21">
        <v>10267</v>
      </c>
      <c r="C21" s="23">
        <v>526</v>
      </c>
      <c r="D21" s="23">
        <v>944</v>
      </c>
      <c r="E21" s="23">
        <v>868</v>
      </c>
      <c r="F21" s="23">
        <v>6521</v>
      </c>
      <c r="G21" s="23">
        <v>1268</v>
      </c>
      <c r="H21" s="23">
        <v>139</v>
      </c>
      <c r="I21" s="23">
        <v>54912</v>
      </c>
      <c r="J21" s="23">
        <v>10705</v>
      </c>
      <c r="K21" s="23">
        <v>40425</v>
      </c>
      <c r="L21" s="23">
        <v>3765</v>
      </c>
      <c r="M21" s="23">
        <v>266</v>
      </c>
      <c r="N21" s="23">
        <v>88</v>
      </c>
    </row>
    <row r="22" spans="1:14" s="35" customFormat="1" ht="15" customHeight="1">
      <c r="A22" s="33" t="s">
        <v>35</v>
      </c>
      <c r="B22" s="21">
        <v>11124</v>
      </c>
      <c r="C22" s="23">
        <v>654</v>
      </c>
      <c r="D22" s="23">
        <v>1353</v>
      </c>
      <c r="E22" s="23">
        <v>593</v>
      </c>
      <c r="F22" s="23">
        <v>7082</v>
      </c>
      <c r="G22" s="37">
        <v>1299</v>
      </c>
      <c r="H22" s="37">
        <v>142</v>
      </c>
      <c r="I22" s="23">
        <v>54259</v>
      </c>
      <c r="J22" s="23">
        <v>10596</v>
      </c>
      <c r="K22" s="23">
        <v>40107</v>
      </c>
      <c r="L22" s="23">
        <v>3537</v>
      </c>
      <c r="M22" s="22">
        <v>256</v>
      </c>
      <c r="N22" s="22">
        <v>77</v>
      </c>
    </row>
    <row r="23" spans="1:14" s="35" customFormat="1" ht="15" customHeight="1">
      <c r="A23" s="38" t="s">
        <v>36</v>
      </c>
      <c r="B23" s="39">
        <f>SUM(C23:H23)</f>
        <v>10618</v>
      </c>
      <c r="C23" s="40">
        <v>1071</v>
      </c>
      <c r="D23" s="40">
        <v>1833</v>
      </c>
      <c r="E23" s="40">
        <v>535</v>
      </c>
      <c r="F23" s="40">
        <v>6809</v>
      </c>
      <c r="G23" s="40">
        <v>254</v>
      </c>
      <c r="H23" s="40">
        <v>116</v>
      </c>
      <c r="I23" s="41">
        <v>55107</v>
      </c>
      <c r="J23" s="40">
        <v>11533</v>
      </c>
      <c r="K23" s="40">
        <v>40220</v>
      </c>
      <c r="L23" s="40">
        <v>3326</v>
      </c>
      <c r="M23" s="40">
        <v>579</v>
      </c>
      <c r="N23" s="40">
        <v>94</v>
      </c>
    </row>
    <row r="24" spans="1:14" s="35" customFormat="1" ht="15" customHeight="1">
      <c r="A24" s="42" t="s">
        <v>37</v>
      </c>
      <c r="B24" s="43"/>
      <c r="C24" s="43"/>
      <c r="D24" s="43"/>
      <c r="E24" s="43"/>
      <c r="F24" s="43"/>
      <c r="G24" s="44"/>
      <c r="H24" s="44"/>
      <c r="I24" s="44"/>
      <c r="J24" s="44"/>
      <c r="K24" s="44"/>
      <c r="L24" s="44"/>
      <c r="M24" s="44"/>
      <c r="N24" s="44"/>
    </row>
    <row r="25" spans="1:14" s="35" customFormat="1" ht="15" customHeight="1">
      <c r="A25" s="44" t="s">
        <v>38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</row>
    <row r="26" spans="1:14" ht="13.5">
      <c r="A26" s="45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</row>
  </sheetData>
  <sheetProtection/>
  <mergeCells count="3">
    <mergeCell ref="A2:B2"/>
    <mergeCell ref="M3:M4"/>
    <mergeCell ref="N3:N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2009-04-16T00:38:19Z</dcterms:created>
  <dcterms:modified xsi:type="dcterms:W3CDTF">2009-04-16T00:38:23Z</dcterms:modified>
  <cp:category/>
  <cp:version/>
  <cp:contentType/>
  <cp:contentStatus/>
</cp:coreProperties>
</file>