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15-昭和60年" sheetId="1" r:id="rId1"/>
    <sheet name="115-昭和59年" sheetId="2" r:id="rId2"/>
  </sheets>
  <externalReferences>
    <externalReference r:id="rId5"/>
  </externalReferences>
  <definedNames>
    <definedName name="_10.電気_ガスおよび水道" localSheetId="1">'115-昭和59年'!$B$1:$K$41</definedName>
    <definedName name="_10.電気_ガスおよび水道" localSheetId="0">'115-昭和60年'!$B$1:$K$42</definedName>
    <definedName name="_10.電気_ガスおよび水道">#REF!</definedName>
    <definedName name="_xlnm.Print_Area" localSheetId="1">'115-昭和59年'!$A$1:$S$64</definedName>
    <definedName name="_xlnm.Print_Area" localSheetId="0">'115-昭和60年'!$A$1:$S$65</definedName>
  </definedNames>
  <calcPr fullCalcOnLoad="1"/>
</workbook>
</file>

<file path=xl/sharedStrings.xml><?xml version="1.0" encoding="utf-8"?>
<sst xmlns="http://schemas.openxmlformats.org/spreadsheetml/2006/main" count="196" uniqueCount="107">
  <si>
    <t>　115．港 湾 別 ト ン 数     階 級 入 港 船 舶 数</t>
  </si>
  <si>
    <t>(単位  隻、t)</t>
  </si>
  <si>
    <t>年次および</t>
  </si>
  <si>
    <t>計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</si>
  <si>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</si>
  <si>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</si>
  <si>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</si>
  <si>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</si>
  <si>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</si>
  <si>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</si>
  <si>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</si>
  <si>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標示番号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</si>
  <si>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</si>
  <si>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</si>
  <si>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</si>
  <si>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</si>
  <si>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</si>
  <si>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</si>
  <si>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>港     湾</t>
  </si>
  <si>
    <t>隻  数</t>
  </si>
  <si>
    <t>総トン数</t>
  </si>
  <si>
    <t>総トン数</t>
  </si>
  <si>
    <r>
      <t xml:space="preserve">昭  和  55  </t>
    </r>
    <r>
      <rPr>
        <sz val="10"/>
        <rFont val="ＭＳ 明朝"/>
        <family val="1"/>
      </rPr>
      <t>年</t>
    </r>
  </si>
  <si>
    <t>55</t>
  </si>
  <si>
    <t xml:space="preserve"> 56</t>
  </si>
  <si>
    <t>56</t>
  </si>
  <si>
    <t xml:space="preserve"> 57</t>
  </si>
  <si>
    <t>57</t>
  </si>
  <si>
    <t xml:space="preserve"> 58</t>
  </si>
  <si>
    <t>58</t>
  </si>
  <si>
    <t xml:space="preserve"> 59</t>
  </si>
  <si>
    <t>59</t>
  </si>
  <si>
    <t xml:space="preserve"> </t>
  </si>
  <si>
    <r>
      <t xml:space="preserve"> </t>
    </r>
    <r>
      <rPr>
        <sz val="10"/>
        <rFont val="ＭＳ 明朝"/>
        <family val="1"/>
      </rPr>
      <t xml:space="preserve">       </t>
    </r>
  </si>
  <si>
    <t xml:space="preserve"> 60</t>
  </si>
  <si>
    <t>60</t>
  </si>
  <si>
    <t>重  要  港  湾</t>
  </si>
  <si>
    <t>重</t>
  </si>
  <si>
    <r>
      <t xml:space="preserve"> </t>
    </r>
    <r>
      <rPr>
        <sz val="10"/>
        <rFont val="ＭＳ 明朝"/>
        <family val="1"/>
      </rPr>
      <t>大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分</t>
    </r>
  </si>
  <si>
    <t>大</t>
  </si>
  <si>
    <r>
      <t xml:space="preserve"> </t>
    </r>
    <r>
      <rPr>
        <sz val="10"/>
        <rFont val="ＭＳ 明朝"/>
        <family val="1"/>
      </rPr>
      <t xml:space="preserve">別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府</t>
    </r>
  </si>
  <si>
    <t>別</t>
  </si>
  <si>
    <r>
      <t xml:space="preserve"> </t>
    </r>
    <r>
      <rPr>
        <sz val="10"/>
        <rFont val="ＭＳ 明朝"/>
        <family val="1"/>
      </rPr>
      <t>津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久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見</t>
    </r>
  </si>
  <si>
    <t>津</t>
  </si>
  <si>
    <r>
      <t xml:space="preserve"> </t>
    </r>
    <r>
      <rPr>
        <sz val="10"/>
        <rFont val="ＭＳ 明朝"/>
        <family val="1"/>
      </rPr>
      <t>佐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伯</t>
    </r>
  </si>
  <si>
    <t>佐伯</t>
  </si>
  <si>
    <t>地  方  港  湾</t>
  </si>
  <si>
    <t>地</t>
  </si>
  <si>
    <r>
      <t xml:space="preserve"> 中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津</t>
    </r>
  </si>
  <si>
    <t>中</t>
  </si>
  <si>
    <r>
      <t xml:space="preserve"> 高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田</t>
    </r>
  </si>
  <si>
    <t>高</t>
  </si>
  <si>
    <r>
      <t xml:space="preserve"> 臼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野</t>
    </r>
  </si>
  <si>
    <t>臼</t>
  </si>
  <si>
    <r>
      <t xml:space="preserve"> 堅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来</t>
    </r>
  </si>
  <si>
    <t>堅</t>
  </si>
  <si>
    <r>
      <t xml:space="preserve"> 伊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美</t>
    </r>
  </si>
  <si>
    <t>伊</t>
  </si>
  <si>
    <r>
      <t xml:space="preserve"> 姫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島</t>
    </r>
  </si>
  <si>
    <t>姫</t>
  </si>
  <si>
    <r>
      <t xml:space="preserve"> 熊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毛</t>
    </r>
  </si>
  <si>
    <t>熊</t>
  </si>
  <si>
    <r>
      <t xml:space="preserve"> 富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来</t>
    </r>
  </si>
  <si>
    <t>富</t>
  </si>
  <si>
    <r>
      <t xml:space="preserve"> 国 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東</t>
    </r>
  </si>
  <si>
    <t>国</t>
  </si>
  <si>
    <r>
      <t xml:space="preserve"> 武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蔵</t>
    </r>
  </si>
  <si>
    <t>武</t>
  </si>
  <si>
    <r>
      <t xml:space="preserve"> 守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江</t>
    </r>
  </si>
  <si>
    <t>守</t>
  </si>
  <si>
    <r>
      <t xml:space="preserve"> 日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出</t>
    </r>
  </si>
  <si>
    <t>日</t>
  </si>
  <si>
    <t xml:space="preserve"> 佐  賀  関</t>
  </si>
  <si>
    <t>佐関</t>
  </si>
  <si>
    <t xml:space="preserve"> 下  ノ  江</t>
  </si>
  <si>
    <t>下</t>
  </si>
  <si>
    <r>
      <t xml:space="preserve"> 臼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杵</t>
    </r>
  </si>
  <si>
    <r>
      <t xml:space="preserve"> 浦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    代</t>
    </r>
  </si>
  <si>
    <t>浦</t>
  </si>
  <si>
    <t xml:space="preserve"> 丸  市  尾</t>
  </si>
  <si>
    <t>丸</t>
  </si>
  <si>
    <t>資料：県港湾課</t>
  </si>
  <si>
    <t>　115．港 湾 別 ト ン 数     階 級 入 港 船 舶 数</t>
  </si>
  <si>
    <t>10,000トン以上</t>
  </si>
  <si>
    <t xml:space="preserve"> 6,000トン以上</t>
  </si>
  <si>
    <t>3,000トン以上</t>
  </si>
  <si>
    <t>１,000トン以上</t>
  </si>
  <si>
    <t xml:space="preserve"> 500トン以上</t>
  </si>
  <si>
    <t>100トン以上</t>
  </si>
  <si>
    <t xml:space="preserve">  ５トン以上</t>
  </si>
  <si>
    <t>標示番号</t>
  </si>
  <si>
    <t>10,000トン未満</t>
  </si>
  <si>
    <t>6,000トン未満</t>
  </si>
  <si>
    <t>3,000トン未満</t>
  </si>
  <si>
    <t>1,000トン未満</t>
  </si>
  <si>
    <t>500トン未満</t>
  </si>
  <si>
    <t>100トン未満</t>
  </si>
  <si>
    <t>港      湾</t>
  </si>
  <si>
    <t xml:space="preserve"> 56</t>
  </si>
  <si>
    <t xml:space="preserve"> 57</t>
  </si>
  <si>
    <t xml:space="preserve"> 58</t>
  </si>
  <si>
    <t xml:space="preserve"> </t>
  </si>
  <si>
    <t>富</t>
  </si>
  <si>
    <t xml:space="preserve"> 佐  賀  関</t>
  </si>
  <si>
    <t>佐関</t>
  </si>
  <si>
    <t xml:space="preserve"> 下  ノ  江</t>
  </si>
  <si>
    <t xml:space="preserve"> 丸  市  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</si>
</sst>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&quot;¥&quot;\!\!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76" fontId="0" fillId="0" borderId="0" xfId="0" applyNumberFormat="1" applyFont="1" applyAlignment="1" applyProtection="1">
      <alignment/>
      <protection locked="0"/>
    </xf>
    <xf numFmtId="176" fontId="3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 quotePrefix="1">
      <alignment horizontal="left"/>
      <protection locked="0"/>
    </xf>
    <xf numFmtId="176" fontId="0" fillId="0" borderId="10" xfId="0" applyNumberFormat="1" applyFont="1" applyBorder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center"/>
      <protection locked="0"/>
    </xf>
    <xf numFmtId="176" fontId="5" fillId="0" borderId="11" xfId="0" applyNumberFormat="1" applyFont="1" applyBorder="1" applyAlignment="1" applyProtection="1" quotePrefix="1">
      <alignment horizontal="centerContinuous" vertical="center"/>
      <protection locked="0"/>
    </xf>
    <xf numFmtId="176" fontId="5" fillId="0" borderId="0" xfId="0" applyNumberFormat="1" applyFont="1" applyBorder="1" applyAlignment="1" applyProtection="1">
      <alignment horizontal="centerContinuous" vertical="center"/>
      <protection locked="0"/>
    </xf>
    <xf numFmtId="176" fontId="5" fillId="0" borderId="11" xfId="0" applyNumberFormat="1" applyFont="1" applyBorder="1" applyAlignment="1" applyProtection="1">
      <alignment horizontal="centerContinuous" vertical="center"/>
      <protection locked="0"/>
    </xf>
    <xf numFmtId="176" fontId="5" fillId="0" borderId="12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Alignment="1">
      <alignment vertical="center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 quotePrefix="1">
      <alignment horizontal="centerContinuous" vertical="center"/>
      <protection locked="0"/>
    </xf>
    <xf numFmtId="176" fontId="5" fillId="0" borderId="14" xfId="0" applyNumberFormat="1" applyFont="1" applyBorder="1" applyAlignment="1" applyProtection="1">
      <alignment horizontal="centerContinuous" vertical="center"/>
      <protection locked="0"/>
    </xf>
    <xf numFmtId="176" fontId="5" fillId="0" borderId="13" xfId="0" applyNumberFormat="1" applyFont="1" applyBorder="1" applyAlignment="1" applyProtection="1">
      <alignment horizontal="centerContinuous" vertical="center"/>
      <protection locked="0"/>
    </xf>
    <xf numFmtId="176" fontId="0" fillId="0" borderId="14" xfId="0" applyNumberFormat="1" applyFont="1" applyBorder="1" applyAlignment="1" applyProtection="1">
      <alignment horizontal="centerContinuous" vertical="top"/>
      <protection locked="0"/>
    </xf>
    <xf numFmtId="176" fontId="5" fillId="0" borderId="14" xfId="0" applyNumberFormat="1" applyFont="1" applyBorder="1" applyAlignment="1" applyProtection="1">
      <alignment horizontal="centerContinuous" vertical="top"/>
      <protection locked="0"/>
    </xf>
    <xf numFmtId="176" fontId="5" fillId="0" borderId="14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quotePrefix="1">
      <alignment horizontal="center"/>
    </xf>
    <xf numFmtId="176" fontId="0" fillId="0" borderId="0" xfId="0" applyNumberFormat="1" applyBorder="1" applyAlignment="1" applyProtection="1" quotePrefix="1">
      <alignment horizontal="center"/>
      <protection locked="0"/>
    </xf>
    <xf numFmtId="176" fontId="0" fillId="0" borderId="15" xfId="0" applyNumberFormat="1" applyFont="1" applyBorder="1" applyAlignment="1" applyProtection="1">
      <alignment horizontal="center"/>
      <protection locked="0"/>
    </xf>
    <xf numFmtId="176" fontId="0" fillId="0" borderId="0" xfId="0" applyNumberFormat="1" applyBorder="1" applyAlignment="1" applyProtection="1">
      <alignment horizontal="right" wrapText="1"/>
      <protection locked="0"/>
    </xf>
    <xf numFmtId="177" fontId="6" fillId="0" borderId="15" xfId="0" applyNumberFormat="1" applyFont="1" applyBorder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Continuous"/>
      <protection locked="0"/>
    </xf>
    <xf numFmtId="176" fontId="0" fillId="0" borderId="11" xfId="48" applyNumberFormat="1" applyFont="1" applyBorder="1" applyAlignment="1" applyProtection="1">
      <alignment/>
      <protection locked="0"/>
    </xf>
    <xf numFmtId="176" fontId="0" fillId="0" borderId="0" xfId="48" applyNumberFormat="1" applyFont="1" applyBorder="1" applyAlignment="1" applyProtection="1">
      <alignment/>
      <protection locked="0"/>
    </xf>
    <xf numFmtId="176" fontId="0" fillId="0" borderId="0" xfId="48" applyNumberFormat="1" applyFont="1" applyAlignment="1" applyProtection="1">
      <alignment/>
      <protection locked="0"/>
    </xf>
    <xf numFmtId="176" fontId="0" fillId="0" borderId="0" xfId="48" applyNumberFormat="1" applyFont="1" applyAlignment="1" applyProtection="1">
      <alignment horizontal="right"/>
      <protection locked="0"/>
    </xf>
    <xf numFmtId="176" fontId="0" fillId="0" borderId="0" xfId="48" applyNumberFormat="1" applyFont="1" applyAlignment="1" applyProtection="1" quotePrefix="1">
      <alignment horizontal="right"/>
      <protection locked="0"/>
    </xf>
    <xf numFmtId="176" fontId="0" fillId="0" borderId="0" xfId="48" applyNumberFormat="1" applyFont="1" applyAlignment="1" applyProtection="1">
      <alignment horizontal="left"/>
      <protection locked="0"/>
    </xf>
    <xf numFmtId="177" fontId="6" fillId="0" borderId="0" xfId="0" applyNumberFormat="1" applyFont="1" applyAlignment="1" applyProtection="1" quotePrefix="1">
      <alignment horizontal="center"/>
      <protection locked="0"/>
    </xf>
    <xf numFmtId="176" fontId="0" fillId="0" borderId="0" xfId="48" applyNumberFormat="1" applyFont="1" applyBorder="1" applyAlignment="1" applyProtection="1" quotePrefix="1">
      <alignment/>
      <protection locked="0"/>
    </xf>
    <xf numFmtId="176" fontId="0" fillId="0" borderId="11" xfId="0" applyNumberFormat="1" applyFont="1" applyBorder="1" applyAlignment="1" applyProtection="1">
      <alignment horizontal="center"/>
      <protection locked="0"/>
    </xf>
    <xf numFmtId="177" fontId="7" fillId="0" borderId="0" xfId="0" applyNumberFormat="1" applyFont="1" applyBorder="1" applyAlignment="1" applyProtection="1">
      <alignment horizontal="center"/>
      <protection locked="0"/>
    </xf>
    <xf numFmtId="177" fontId="7" fillId="0" borderId="15" xfId="0" applyNumberFormat="1" applyFont="1" applyBorder="1" applyAlignment="1" applyProtection="1" quotePrefix="1">
      <alignment horizontal="center"/>
      <protection locked="0"/>
    </xf>
    <xf numFmtId="176" fontId="4" fillId="0" borderId="0" xfId="48" applyNumberFormat="1" applyFont="1" applyBorder="1" applyAlignment="1">
      <alignment/>
    </xf>
    <xf numFmtId="176" fontId="4" fillId="0" borderId="11" xfId="0" applyNumberFormat="1" applyFont="1" applyBorder="1" applyAlignment="1" applyProtection="1" quotePrefix="1">
      <alignment horizontal="center"/>
      <protection locked="0"/>
    </xf>
    <xf numFmtId="176" fontId="4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 locked="0"/>
    </xf>
    <xf numFmtId="176" fontId="0" fillId="0" borderId="11" xfId="0" applyNumberFormat="1" applyFont="1" applyBorder="1" applyAlignment="1" applyProtection="1" quotePrefix="1">
      <alignment horizontal="center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Border="1" applyAlignment="1" applyProtection="1" quotePrefix="1">
      <alignment horizontal="center"/>
      <protection locked="0"/>
    </xf>
    <xf numFmtId="176" fontId="4" fillId="0" borderId="11" xfId="48" applyNumberFormat="1" applyFont="1" applyBorder="1" applyAlignment="1">
      <alignment/>
    </xf>
    <xf numFmtId="176" fontId="4" fillId="0" borderId="11" xfId="0" applyNumberFormat="1" applyFont="1" applyBorder="1" applyAlignment="1" applyProtection="1">
      <alignment horizontal="center"/>
      <protection locked="0"/>
    </xf>
    <xf numFmtId="176" fontId="0" fillId="0" borderId="0" xfId="0" applyNumberFormat="1" applyBorder="1" applyAlignment="1" applyProtection="1">
      <alignment horizontal="left"/>
      <protection locked="0"/>
    </xf>
    <xf numFmtId="176" fontId="0" fillId="0" borderId="11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176" fontId="0" fillId="0" borderId="0" xfId="48" applyNumberFormat="1" applyFont="1" applyAlignment="1" applyProtection="1">
      <alignment horizontal="center"/>
      <protection locked="0"/>
    </xf>
    <xf numFmtId="176" fontId="4" fillId="0" borderId="15" xfId="0" applyNumberFormat="1" applyFont="1" applyBorder="1" applyAlignment="1" applyProtection="1" quotePrefix="1">
      <alignment horizontal="center"/>
      <protection locked="0"/>
    </xf>
    <xf numFmtId="176" fontId="0" fillId="0" borderId="0" xfId="48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horizontal="left"/>
      <protection locked="0"/>
    </xf>
    <xf numFmtId="176" fontId="0" fillId="0" borderId="16" xfId="0" applyNumberFormat="1" applyFont="1" applyBorder="1" applyAlignment="1" applyProtection="1">
      <alignment/>
      <protection locked="0"/>
    </xf>
    <xf numFmtId="176" fontId="0" fillId="0" borderId="16" xfId="0" applyNumberFormat="1" applyFont="1" applyBorder="1" applyAlignment="1" applyProtection="1">
      <alignment horizontal="left"/>
      <protection locked="0"/>
    </xf>
    <xf numFmtId="176" fontId="0" fillId="0" borderId="16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>
      <alignment horizontal="center"/>
    </xf>
    <xf numFmtId="177" fontId="8" fillId="0" borderId="0" xfId="0" applyNumberFormat="1" applyFont="1" applyBorder="1" applyAlignment="1" applyProtection="1">
      <alignment horizontal="center"/>
      <protection locked="0"/>
    </xf>
    <xf numFmtId="177" fontId="4" fillId="0" borderId="15" xfId="0" applyNumberFormat="1" applyFont="1" applyBorder="1" applyAlignment="1" applyProtection="1" quotePrefix="1">
      <alignment horizontal="center"/>
      <protection locked="0"/>
    </xf>
    <xf numFmtId="176" fontId="4" fillId="0" borderId="11" xfId="48" applyNumberFormat="1" applyFont="1" applyBorder="1" applyAlignment="1" applyProtection="1">
      <alignment/>
      <protection locked="0"/>
    </xf>
    <xf numFmtId="176" fontId="4" fillId="0" borderId="0" xfId="48" applyNumberFormat="1" applyFont="1" applyBorder="1" applyAlignment="1" applyProtection="1">
      <alignment/>
      <protection locked="0"/>
    </xf>
    <xf numFmtId="176" fontId="4" fillId="0" borderId="11" xfId="0" applyNumberFormat="1" applyFont="1" applyBorder="1" applyAlignment="1" quotePrefix="1">
      <alignment horizontal="center"/>
    </xf>
    <xf numFmtId="176" fontId="8" fillId="0" borderId="0" xfId="0" applyNumberFormat="1" applyFont="1" applyAlignment="1">
      <alignment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176" fontId="5" fillId="0" borderId="17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horizontal="center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176" fontId="5" fillId="0" borderId="13" xfId="0" applyNumberFormat="1" applyFont="1" applyBorder="1" applyAlignment="1" applyProtection="1">
      <alignment horizontal="center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 applyProtection="1" quotePrefix="1">
      <alignment horizontal="center" vertical="center"/>
      <protection locked="0"/>
    </xf>
    <xf numFmtId="176" fontId="5" fillId="0" borderId="17" xfId="0" applyNumberFormat="1" applyFont="1" applyBorder="1" applyAlignment="1" applyProtection="1" quotePrefix="1">
      <alignment horizontal="center" vertical="center"/>
      <protection locked="0"/>
    </xf>
    <xf numFmtId="176" fontId="5" fillId="0" borderId="13" xfId="0" applyNumberFormat="1" applyFont="1" applyBorder="1" applyAlignment="1" applyProtection="1" quotePrefix="1">
      <alignment horizontal="center" vertical="center"/>
      <protection locked="0"/>
    </xf>
    <xf numFmtId="176" fontId="5" fillId="0" borderId="19" xfId="0" applyNumberFormat="1" applyFont="1" applyBorder="1" applyAlignment="1" applyProtection="1" quotePrefix="1">
      <alignment horizontal="center" vertical="center"/>
      <protection locked="0"/>
    </xf>
    <xf numFmtId="176" fontId="5" fillId="0" borderId="18" xfId="0" applyNumberFormat="1" applyFont="1" applyBorder="1" applyAlignment="1" applyProtection="1">
      <alignment horizontal="center" textRotation="255" shrinkToFit="1"/>
      <protection locked="0"/>
    </xf>
    <xf numFmtId="176" fontId="5" fillId="0" borderId="11" xfId="0" applyNumberFormat="1" applyFont="1" applyBorder="1" applyAlignment="1" applyProtection="1">
      <alignment horizontal="center" textRotation="255" shrinkToFit="1"/>
      <protection locked="0"/>
    </xf>
    <xf numFmtId="176" fontId="5" fillId="0" borderId="13" xfId="0" applyNumberFormat="1" applyFont="1" applyBorder="1" applyAlignment="1" applyProtection="1">
      <alignment horizontal="center" textRotation="255" shrinkToFit="1"/>
      <protection locked="0"/>
    </xf>
    <xf numFmtId="176" fontId="0" fillId="0" borderId="16" xfId="0" applyNumberFormat="1" applyBorder="1" applyAlignment="1" applyProtection="1" quotePrefix="1">
      <alignment horizontal="center"/>
      <protection locked="0"/>
    </xf>
    <xf numFmtId="176" fontId="0" fillId="0" borderId="20" xfId="0" applyNumberFormat="1" applyFont="1" applyBorder="1" applyAlignment="1" applyProtection="1">
      <alignment horizontal="center"/>
      <protection locked="0"/>
    </xf>
    <xf numFmtId="176" fontId="0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7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A.B (2)"/>
      <sheetName val="111C"/>
      <sheetName val="111C (2)"/>
      <sheetName val="112"/>
      <sheetName val="113"/>
      <sheetName val="114"/>
      <sheetName val="115"/>
      <sheetName val="115 (2)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zoomScalePageLayoutView="0" workbookViewId="0" topLeftCell="H34">
      <selection activeCell="R64" sqref="R64"/>
    </sheetView>
  </sheetViews>
  <sheetFormatPr defaultColWidth="13.375" defaultRowHeight="12" customHeight="1"/>
  <cols>
    <col min="1" max="1" width="2.875" style="6" customWidth="1"/>
    <col min="2" max="2" width="13.875" style="6" customWidth="1"/>
    <col min="3" max="3" width="9.75390625" style="6" customWidth="1"/>
    <col min="4" max="4" width="14.25390625" style="6" bestFit="1" customWidth="1"/>
    <col min="5" max="5" width="9.75390625" style="6" customWidth="1"/>
    <col min="6" max="6" width="12.75390625" style="6" customWidth="1"/>
    <col min="7" max="7" width="9.75390625" style="6" customWidth="1"/>
    <col min="8" max="8" width="12.75390625" style="6" customWidth="1"/>
    <col min="9" max="9" width="9.75390625" style="6" customWidth="1"/>
    <col min="10" max="10" width="12.75390625" style="6" customWidth="1"/>
    <col min="11" max="11" width="10.75390625" style="6" customWidth="1"/>
    <col min="12" max="12" width="13.375" style="6" customWidth="1"/>
    <col min="13" max="13" width="12.625" style="6" customWidth="1"/>
    <col min="14" max="14" width="13.375" style="6" customWidth="1"/>
    <col min="15" max="15" width="10.75390625" style="6" customWidth="1"/>
    <col min="16" max="16" width="13.375" style="6" customWidth="1"/>
    <col min="17" max="17" width="13.25390625" style="6" customWidth="1"/>
    <col min="18" max="18" width="13.375" style="6" customWidth="1"/>
    <col min="19" max="19" width="7.125" style="62" customWidth="1"/>
    <col min="20" max="16384" width="13.375" style="6" customWidth="1"/>
  </cols>
  <sheetData>
    <row r="1" spans="1:21" ht="15.7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 t="s">
        <v>1</v>
      </c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16" customFormat="1" ht="15" customHeight="1" thickTop="1">
      <c r="A3" s="69" t="s">
        <v>2</v>
      </c>
      <c r="B3" s="70"/>
      <c r="C3" s="73" t="s">
        <v>3</v>
      </c>
      <c r="D3" s="70"/>
      <c r="E3" s="76" t="s">
        <v>4</v>
      </c>
      <c r="F3" s="77"/>
      <c r="G3" s="12" t="s">
        <v>5</v>
      </c>
      <c r="H3" s="13"/>
      <c r="I3" s="14" t="s">
        <v>6</v>
      </c>
      <c r="J3" s="13"/>
      <c r="K3" s="15" t="s">
        <v>7</v>
      </c>
      <c r="L3" s="13"/>
      <c r="M3" s="14" t="s">
        <v>8</v>
      </c>
      <c r="N3" s="13"/>
      <c r="O3" s="14" t="s">
        <v>9</v>
      </c>
      <c r="P3" s="13"/>
      <c r="Q3" s="14" t="s">
        <v>10</v>
      </c>
      <c r="R3" s="13"/>
      <c r="S3" s="80" t="s">
        <v>11</v>
      </c>
    </row>
    <row r="4" spans="1:19" s="16" customFormat="1" ht="15" customHeight="1">
      <c r="A4" s="71"/>
      <c r="B4" s="72"/>
      <c r="C4" s="74"/>
      <c r="D4" s="75"/>
      <c r="E4" s="78"/>
      <c r="F4" s="79"/>
      <c r="G4" s="18" t="s">
        <v>12</v>
      </c>
      <c r="H4" s="19"/>
      <c r="I4" s="20" t="s">
        <v>13</v>
      </c>
      <c r="J4" s="19"/>
      <c r="K4" s="19" t="s">
        <v>14</v>
      </c>
      <c r="L4" s="19"/>
      <c r="M4" s="20" t="s">
        <v>15</v>
      </c>
      <c r="N4" s="19"/>
      <c r="O4" s="20" t="s">
        <v>16</v>
      </c>
      <c r="P4" s="19"/>
      <c r="Q4" s="20" t="s">
        <v>17</v>
      </c>
      <c r="R4" s="19"/>
      <c r="S4" s="81"/>
    </row>
    <row r="5" spans="1:19" s="16" customFormat="1" ht="19.5" customHeight="1">
      <c r="A5" s="21" t="s">
        <v>18</v>
      </c>
      <c r="B5" s="22"/>
      <c r="C5" s="17" t="s">
        <v>19</v>
      </c>
      <c r="D5" s="17" t="s">
        <v>20</v>
      </c>
      <c r="E5" s="17" t="s">
        <v>19</v>
      </c>
      <c r="F5" s="17" t="s">
        <v>20</v>
      </c>
      <c r="G5" s="17" t="s">
        <v>19</v>
      </c>
      <c r="H5" s="17" t="s">
        <v>20</v>
      </c>
      <c r="I5" s="17" t="s">
        <v>19</v>
      </c>
      <c r="J5" s="17" t="s">
        <v>20</v>
      </c>
      <c r="K5" s="23" t="s">
        <v>19</v>
      </c>
      <c r="L5" s="17" t="s">
        <v>20</v>
      </c>
      <c r="M5" s="17" t="s">
        <v>19</v>
      </c>
      <c r="N5" s="17" t="s">
        <v>21</v>
      </c>
      <c r="O5" s="17" t="s">
        <v>19</v>
      </c>
      <c r="P5" s="17" t="s">
        <v>20</v>
      </c>
      <c r="Q5" s="17" t="s">
        <v>19</v>
      </c>
      <c r="R5" s="17" t="s">
        <v>20</v>
      </c>
      <c r="S5" s="82"/>
    </row>
    <row r="6" spans="1:19" ht="15" customHeight="1">
      <c r="A6" s="83" t="s">
        <v>22</v>
      </c>
      <c r="B6" s="84"/>
      <c r="C6" s="6">
        <v>138990</v>
      </c>
      <c r="D6" s="6">
        <v>78771154</v>
      </c>
      <c r="E6" s="6">
        <v>622</v>
      </c>
      <c r="F6" s="6">
        <v>23281875</v>
      </c>
      <c r="G6" s="6">
        <v>407</v>
      </c>
      <c r="H6" s="6">
        <v>3048303</v>
      </c>
      <c r="I6" s="6">
        <v>2591</v>
      </c>
      <c r="J6" s="6">
        <v>10409037</v>
      </c>
      <c r="K6" s="6">
        <v>8105</v>
      </c>
      <c r="L6" s="6">
        <v>14757670</v>
      </c>
      <c r="M6" s="6">
        <v>11552</v>
      </c>
      <c r="N6" s="6">
        <v>9842670</v>
      </c>
      <c r="O6" s="6">
        <v>53216</v>
      </c>
      <c r="P6" s="6">
        <v>14553565</v>
      </c>
      <c r="Q6" s="6">
        <v>62494</v>
      </c>
      <c r="R6" s="6">
        <v>2878034</v>
      </c>
      <c r="S6" s="24" t="s">
        <v>23</v>
      </c>
    </row>
    <row r="7" spans="1:19" ht="9" customHeight="1">
      <c r="A7" s="25"/>
      <c r="B7" s="26"/>
      <c r="S7" s="24"/>
    </row>
    <row r="8" spans="1:19" ht="15" customHeight="1">
      <c r="A8" s="27"/>
      <c r="B8" s="28" t="s">
        <v>24</v>
      </c>
      <c r="C8" s="6">
        <v>150843</v>
      </c>
      <c r="D8" s="6">
        <v>76232119</v>
      </c>
      <c r="E8" s="6">
        <v>676</v>
      </c>
      <c r="F8" s="6">
        <v>23992060</v>
      </c>
      <c r="G8" s="6">
        <v>651</v>
      </c>
      <c r="H8" s="6">
        <v>4688600</v>
      </c>
      <c r="I8" s="6">
        <v>2773</v>
      </c>
      <c r="J8" s="6">
        <v>10960998</v>
      </c>
      <c r="K8" s="6">
        <v>7619</v>
      </c>
      <c r="L8" s="6">
        <v>13188886</v>
      </c>
      <c r="M8" s="6">
        <v>10617</v>
      </c>
      <c r="N8" s="6">
        <v>9107770</v>
      </c>
      <c r="O8" s="6">
        <v>42054</v>
      </c>
      <c r="P8" s="6">
        <v>12670451</v>
      </c>
      <c r="Q8" s="6">
        <v>86453</v>
      </c>
      <c r="R8" s="6">
        <v>1623354</v>
      </c>
      <c r="S8" s="24" t="s">
        <v>25</v>
      </c>
    </row>
    <row r="9" spans="1:19" ht="9" customHeight="1">
      <c r="A9" s="27"/>
      <c r="B9" s="28"/>
      <c r="S9" s="24"/>
    </row>
    <row r="10" spans="1:19" ht="15" customHeight="1">
      <c r="A10" s="29"/>
      <c r="B10" s="28" t="s">
        <v>26</v>
      </c>
      <c r="C10" s="30">
        <v>154588</v>
      </c>
      <c r="D10" s="31">
        <v>78576913</v>
      </c>
      <c r="E10" s="32">
        <v>692</v>
      </c>
      <c r="F10" s="31">
        <v>25064428</v>
      </c>
      <c r="G10" s="31">
        <v>690</v>
      </c>
      <c r="H10" s="31">
        <v>5544125</v>
      </c>
      <c r="I10" s="31">
        <v>2551</v>
      </c>
      <c r="J10" s="31">
        <v>9784700</v>
      </c>
      <c r="K10" s="31">
        <v>7965</v>
      </c>
      <c r="L10" s="32">
        <v>13065627</v>
      </c>
      <c r="M10" s="32">
        <v>9920</v>
      </c>
      <c r="N10" s="33">
        <v>8498178</v>
      </c>
      <c r="O10" s="32">
        <v>57285</v>
      </c>
      <c r="P10" s="34">
        <v>15632676</v>
      </c>
      <c r="Q10" s="34">
        <v>75485</v>
      </c>
      <c r="R10" s="34">
        <v>987179</v>
      </c>
      <c r="S10" s="24" t="s">
        <v>27</v>
      </c>
    </row>
    <row r="11" spans="1:19" ht="9" customHeight="1">
      <c r="A11" s="29"/>
      <c r="B11" s="28"/>
      <c r="C11" s="30"/>
      <c r="D11" s="31"/>
      <c r="E11" s="32"/>
      <c r="F11" s="31"/>
      <c r="G11" s="31"/>
      <c r="H11" s="31"/>
      <c r="I11" s="31"/>
      <c r="J11" s="31"/>
      <c r="K11" s="31"/>
      <c r="L11" s="32"/>
      <c r="M11" s="32"/>
      <c r="N11" s="33"/>
      <c r="O11" s="32"/>
      <c r="P11" s="34"/>
      <c r="Q11" s="34"/>
      <c r="R11" s="34"/>
      <c r="S11" s="24"/>
    </row>
    <row r="12" spans="1:19" ht="15" customHeight="1">
      <c r="A12" s="29"/>
      <c r="B12" s="28" t="s">
        <v>28</v>
      </c>
      <c r="C12" s="30">
        <v>131742</v>
      </c>
      <c r="D12" s="31">
        <v>80591358</v>
      </c>
      <c r="E12" s="32">
        <v>692</v>
      </c>
      <c r="F12" s="32">
        <v>25702224</v>
      </c>
      <c r="G12" s="31">
        <v>1023</v>
      </c>
      <c r="H12" s="31">
        <v>7143024</v>
      </c>
      <c r="I12" s="31">
        <v>2352</v>
      </c>
      <c r="J12" s="31">
        <v>8591529</v>
      </c>
      <c r="K12" s="31">
        <v>8322</v>
      </c>
      <c r="L12" s="35">
        <v>13927739</v>
      </c>
      <c r="M12" s="32">
        <v>10383</v>
      </c>
      <c r="N12" s="33">
        <v>8764946</v>
      </c>
      <c r="O12" s="32">
        <v>55453</v>
      </c>
      <c r="P12" s="34">
        <v>15549683</v>
      </c>
      <c r="Q12" s="34">
        <v>53517</v>
      </c>
      <c r="R12" s="34">
        <v>912213</v>
      </c>
      <c r="S12" s="24" t="s">
        <v>29</v>
      </c>
    </row>
    <row r="13" spans="1:19" ht="9" customHeight="1">
      <c r="A13" s="29"/>
      <c r="B13" s="28"/>
      <c r="C13" s="30"/>
      <c r="D13" s="31"/>
      <c r="E13" s="32"/>
      <c r="F13" s="32"/>
      <c r="G13" s="31"/>
      <c r="H13" s="31"/>
      <c r="I13" s="31"/>
      <c r="J13" s="31"/>
      <c r="K13" s="31"/>
      <c r="L13" s="35"/>
      <c r="M13" s="32"/>
      <c r="N13" s="33"/>
      <c r="O13" s="32"/>
      <c r="P13" s="34"/>
      <c r="Q13" s="34"/>
      <c r="R13" s="34"/>
      <c r="S13" s="24"/>
    </row>
    <row r="14" spans="1:19" ht="15" customHeight="1">
      <c r="A14" s="29"/>
      <c r="B14" s="28" t="s">
        <v>30</v>
      </c>
      <c r="C14" s="30">
        <v>130546</v>
      </c>
      <c r="D14" s="31">
        <v>80738017</v>
      </c>
      <c r="E14" s="32">
        <v>689</v>
      </c>
      <c r="F14" s="32">
        <v>26346273</v>
      </c>
      <c r="G14" s="31">
        <v>1047</v>
      </c>
      <c r="H14" s="31">
        <v>7331787</v>
      </c>
      <c r="I14" s="31">
        <v>2007</v>
      </c>
      <c r="J14" s="31">
        <v>7923603</v>
      </c>
      <c r="K14" s="31">
        <v>8487</v>
      </c>
      <c r="L14" s="35">
        <v>13845420</v>
      </c>
      <c r="M14" s="32">
        <v>10663</v>
      </c>
      <c r="N14" s="33">
        <v>9018840</v>
      </c>
      <c r="O14" s="32">
        <v>54663</v>
      </c>
      <c r="P14" s="34">
        <v>15322571</v>
      </c>
      <c r="Q14" s="34">
        <v>52990</v>
      </c>
      <c r="R14" s="34">
        <v>949523</v>
      </c>
      <c r="S14" s="24" t="s">
        <v>31</v>
      </c>
    </row>
    <row r="15" spans="1:19" ht="9" customHeight="1">
      <c r="A15" s="3"/>
      <c r="B15" s="36"/>
      <c r="C15" s="30"/>
      <c r="D15" s="31"/>
      <c r="E15" s="31"/>
      <c r="F15" s="31"/>
      <c r="G15" s="31" t="s">
        <v>32</v>
      </c>
      <c r="H15" s="31"/>
      <c r="I15" s="31"/>
      <c r="J15" s="37"/>
      <c r="K15" s="31"/>
      <c r="L15" s="32"/>
      <c r="M15" s="32"/>
      <c r="N15" s="33"/>
      <c r="O15" s="32"/>
      <c r="P15" s="32" t="s">
        <v>33</v>
      </c>
      <c r="Q15" s="32"/>
      <c r="R15" s="32"/>
      <c r="S15" s="38"/>
    </row>
    <row r="16" spans="1:19" s="43" customFormat="1" ht="15" customHeight="1">
      <c r="A16" s="39"/>
      <c r="B16" s="40" t="s">
        <v>34</v>
      </c>
      <c r="C16" s="41">
        <f aca="true" t="shared" si="0" ref="C16:R16">C19+C30</f>
        <v>129287</v>
      </c>
      <c r="D16" s="41">
        <f t="shared" si="0"/>
        <v>83352995</v>
      </c>
      <c r="E16" s="41">
        <f t="shared" si="0"/>
        <v>1024</v>
      </c>
      <c r="F16" s="41">
        <f t="shared" si="0"/>
        <v>31927857</v>
      </c>
      <c r="G16" s="41">
        <f t="shared" si="0"/>
        <v>721</v>
      </c>
      <c r="H16" s="41">
        <f t="shared" si="0"/>
        <v>4880673</v>
      </c>
      <c r="I16" s="41">
        <f t="shared" si="0"/>
        <v>1794</v>
      </c>
      <c r="J16" s="41">
        <f t="shared" si="0"/>
        <v>7231333</v>
      </c>
      <c r="K16" s="41">
        <f t="shared" si="0"/>
        <v>11470</v>
      </c>
      <c r="L16" s="41">
        <f t="shared" si="0"/>
        <v>18123031</v>
      </c>
      <c r="M16" s="41">
        <f t="shared" si="0"/>
        <v>7129</v>
      </c>
      <c r="N16" s="41">
        <f t="shared" si="0"/>
        <v>5620128</v>
      </c>
      <c r="O16" s="41">
        <f t="shared" si="0"/>
        <v>52982</v>
      </c>
      <c r="P16" s="41">
        <f t="shared" si="0"/>
        <v>14632171</v>
      </c>
      <c r="Q16" s="41">
        <f t="shared" si="0"/>
        <v>54167</v>
      </c>
      <c r="R16" s="41">
        <f t="shared" si="0"/>
        <v>937802</v>
      </c>
      <c r="S16" s="42" t="s">
        <v>35</v>
      </c>
    </row>
    <row r="17" spans="1:19" ht="15" customHeight="1">
      <c r="A17" s="1"/>
      <c r="B17" s="44"/>
      <c r="C17" s="30"/>
      <c r="D17" s="31"/>
      <c r="E17" s="31"/>
      <c r="F17" s="31"/>
      <c r="G17" s="31"/>
      <c r="H17" s="31"/>
      <c r="I17" s="31"/>
      <c r="J17" s="37"/>
      <c r="K17" s="31"/>
      <c r="L17" s="32"/>
      <c r="M17" s="32"/>
      <c r="N17" s="32"/>
      <c r="O17" s="32"/>
      <c r="P17" s="32"/>
      <c r="Q17" s="32"/>
      <c r="R17" s="32"/>
      <c r="S17" s="45"/>
    </row>
    <row r="18" spans="1:19" ht="9" customHeight="1">
      <c r="A18" s="1"/>
      <c r="B18" s="44"/>
      <c r="C18" s="30"/>
      <c r="D18" s="31"/>
      <c r="E18" s="31"/>
      <c r="F18" s="31"/>
      <c r="G18" s="31"/>
      <c r="H18" s="31"/>
      <c r="I18" s="31"/>
      <c r="J18" s="37"/>
      <c r="K18" s="31"/>
      <c r="L18" s="32"/>
      <c r="M18" s="32"/>
      <c r="N18" s="32"/>
      <c r="O18" s="32"/>
      <c r="P18" s="32"/>
      <c r="Q18" s="32"/>
      <c r="R18" s="32"/>
      <c r="S18" s="45"/>
    </row>
    <row r="19" spans="1:19" s="43" customFormat="1" ht="12" customHeight="1">
      <c r="A19" s="46" t="s">
        <v>36</v>
      </c>
      <c r="B19" s="47"/>
      <c r="C19" s="48">
        <f aca="true" t="shared" si="1" ref="C19:R19">SUM(C21:C27)</f>
        <v>64926</v>
      </c>
      <c r="D19" s="41">
        <f t="shared" si="1"/>
        <v>70727948</v>
      </c>
      <c r="E19" s="41">
        <f t="shared" si="1"/>
        <v>945</v>
      </c>
      <c r="F19" s="41">
        <f t="shared" si="1"/>
        <v>30686278</v>
      </c>
      <c r="G19" s="41">
        <f t="shared" si="1"/>
        <v>715</v>
      </c>
      <c r="H19" s="41">
        <f t="shared" si="1"/>
        <v>4833918</v>
      </c>
      <c r="I19" s="41">
        <f t="shared" si="1"/>
        <v>1754</v>
      </c>
      <c r="J19" s="41">
        <f t="shared" si="1"/>
        <v>7062862</v>
      </c>
      <c r="K19" s="41">
        <f t="shared" si="1"/>
        <v>7941</v>
      </c>
      <c r="L19" s="41">
        <f t="shared" si="1"/>
        <v>13561314</v>
      </c>
      <c r="M19" s="41">
        <f t="shared" si="1"/>
        <v>5505</v>
      </c>
      <c r="N19" s="41">
        <f t="shared" si="1"/>
        <v>4207029</v>
      </c>
      <c r="O19" s="41">
        <f t="shared" si="1"/>
        <v>30491</v>
      </c>
      <c r="P19" s="41">
        <f t="shared" si="1"/>
        <v>9740276</v>
      </c>
      <c r="Q19" s="41">
        <f t="shared" si="1"/>
        <v>17575</v>
      </c>
      <c r="R19" s="41">
        <f t="shared" si="1"/>
        <v>636271</v>
      </c>
      <c r="S19" s="49" t="s">
        <v>37</v>
      </c>
    </row>
    <row r="20" spans="1:19" s="43" customFormat="1" ht="9" customHeight="1">
      <c r="A20" s="46"/>
      <c r="B20" s="47"/>
      <c r="C20" s="48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9"/>
    </row>
    <row r="21" spans="1:19" ht="12" customHeight="1">
      <c r="A21" s="1"/>
      <c r="B21" s="50" t="s">
        <v>38</v>
      </c>
      <c r="C21" s="51">
        <f aca="true" t="shared" si="2" ref="C21:D27">E21+G21+I21+K21+M21+O21+Q21</f>
        <v>34140</v>
      </c>
      <c r="D21" s="52">
        <f t="shared" si="2"/>
        <v>40358129</v>
      </c>
      <c r="E21" s="31">
        <v>431</v>
      </c>
      <c r="F21" s="31">
        <v>23616784</v>
      </c>
      <c r="G21" s="31">
        <v>438</v>
      </c>
      <c r="H21" s="31">
        <v>2890240</v>
      </c>
      <c r="I21" s="31">
        <v>502</v>
      </c>
      <c r="J21" s="37">
        <v>2290151</v>
      </c>
      <c r="K21" s="31">
        <v>1350</v>
      </c>
      <c r="L21" s="53">
        <v>2551286</v>
      </c>
      <c r="M21" s="32">
        <v>3585</v>
      </c>
      <c r="N21" s="32">
        <v>2600461</v>
      </c>
      <c r="O21" s="32">
        <v>20210</v>
      </c>
      <c r="P21" s="32">
        <v>6103350</v>
      </c>
      <c r="Q21" s="32">
        <v>7624</v>
      </c>
      <c r="R21" s="32">
        <v>305857</v>
      </c>
      <c r="S21" s="38" t="s">
        <v>39</v>
      </c>
    </row>
    <row r="22" spans="1:19" ht="9" customHeight="1">
      <c r="A22" s="1"/>
      <c r="B22" s="50"/>
      <c r="C22" s="51"/>
      <c r="D22" s="52"/>
      <c r="E22" s="31"/>
      <c r="F22" s="31"/>
      <c r="G22" s="31"/>
      <c r="H22" s="31"/>
      <c r="I22" s="31"/>
      <c r="J22" s="37"/>
      <c r="K22" s="31"/>
      <c r="L22" s="53"/>
      <c r="M22" s="32"/>
      <c r="N22" s="32"/>
      <c r="O22" s="32"/>
      <c r="P22" s="32"/>
      <c r="Q22" s="32"/>
      <c r="R22" s="32"/>
      <c r="S22" s="38"/>
    </row>
    <row r="23" spans="1:19" ht="12" customHeight="1">
      <c r="A23" s="1"/>
      <c r="B23" s="50" t="s">
        <v>40</v>
      </c>
      <c r="C23" s="51">
        <f t="shared" si="2"/>
        <v>4313</v>
      </c>
      <c r="D23" s="52">
        <f t="shared" si="2"/>
        <v>12664615</v>
      </c>
      <c r="E23" s="31">
        <v>359</v>
      </c>
      <c r="F23" s="31">
        <v>4350063</v>
      </c>
      <c r="G23" s="31">
        <v>183</v>
      </c>
      <c r="H23" s="31">
        <v>1249933</v>
      </c>
      <c r="I23" s="31">
        <v>480</v>
      </c>
      <c r="J23" s="37">
        <v>1883192</v>
      </c>
      <c r="K23" s="31">
        <v>2561</v>
      </c>
      <c r="L23" s="32">
        <v>5133110</v>
      </c>
      <c r="M23" s="32">
        <v>0</v>
      </c>
      <c r="N23" s="32">
        <v>0</v>
      </c>
      <c r="O23" s="32">
        <v>135</v>
      </c>
      <c r="P23" s="32">
        <v>28217</v>
      </c>
      <c r="Q23" s="32">
        <v>595</v>
      </c>
      <c r="R23" s="32">
        <v>20100</v>
      </c>
      <c r="S23" s="38" t="s">
        <v>41</v>
      </c>
    </row>
    <row r="24" spans="1:19" ht="9" customHeight="1">
      <c r="A24" s="1"/>
      <c r="B24" s="50"/>
      <c r="C24" s="51"/>
      <c r="D24" s="52"/>
      <c r="E24" s="31"/>
      <c r="F24" s="31"/>
      <c r="G24" s="31"/>
      <c r="H24" s="31"/>
      <c r="I24" s="31"/>
      <c r="J24" s="37"/>
      <c r="K24" s="31"/>
      <c r="L24" s="32"/>
      <c r="M24" s="32"/>
      <c r="N24" s="32"/>
      <c r="O24" s="32"/>
      <c r="P24" s="32"/>
      <c r="Q24" s="32"/>
      <c r="R24" s="32"/>
      <c r="S24" s="38"/>
    </row>
    <row r="25" spans="1:19" ht="12" customHeight="1">
      <c r="A25" s="1"/>
      <c r="B25" s="50" t="s">
        <v>42</v>
      </c>
      <c r="C25" s="51">
        <f t="shared" si="2"/>
        <v>14629</v>
      </c>
      <c r="D25" s="52">
        <f t="shared" si="2"/>
        <v>11569884</v>
      </c>
      <c r="E25" s="31">
        <v>110</v>
      </c>
      <c r="F25" s="31">
        <v>2084608</v>
      </c>
      <c r="G25" s="31">
        <v>27</v>
      </c>
      <c r="H25" s="31">
        <v>205195</v>
      </c>
      <c r="I25" s="31">
        <v>710</v>
      </c>
      <c r="J25" s="37">
        <v>2636546</v>
      </c>
      <c r="K25" s="31">
        <v>1292</v>
      </c>
      <c r="L25" s="32">
        <v>2520751</v>
      </c>
      <c r="M25" s="32">
        <v>1278</v>
      </c>
      <c r="N25" s="32">
        <v>1147000</v>
      </c>
      <c r="O25" s="32">
        <v>7985</v>
      </c>
      <c r="P25" s="32">
        <v>2773743</v>
      </c>
      <c r="Q25" s="32">
        <v>3227</v>
      </c>
      <c r="R25" s="32">
        <v>202041</v>
      </c>
      <c r="S25" s="38" t="s">
        <v>43</v>
      </c>
    </row>
    <row r="26" spans="1:19" ht="9" customHeight="1">
      <c r="A26" s="1"/>
      <c r="B26" s="50"/>
      <c r="C26" s="51"/>
      <c r="D26" s="52"/>
      <c r="E26" s="31"/>
      <c r="F26" s="31"/>
      <c r="G26" s="31"/>
      <c r="H26" s="31"/>
      <c r="I26" s="31"/>
      <c r="J26" s="37"/>
      <c r="K26" s="31"/>
      <c r="L26" s="32"/>
      <c r="M26" s="32"/>
      <c r="N26" s="32"/>
      <c r="O26" s="32"/>
      <c r="P26" s="32"/>
      <c r="Q26" s="32"/>
      <c r="R26" s="32"/>
      <c r="S26" s="38"/>
    </row>
    <row r="27" spans="1:19" ht="12" customHeight="1">
      <c r="A27" s="1"/>
      <c r="B27" s="50" t="s">
        <v>44</v>
      </c>
      <c r="C27" s="51">
        <f t="shared" si="2"/>
        <v>11844</v>
      </c>
      <c r="D27" s="52">
        <f t="shared" si="2"/>
        <v>6135320</v>
      </c>
      <c r="E27" s="31">
        <v>45</v>
      </c>
      <c r="F27" s="31">
        <v>634823</v>
      </c>
      <c r="G27" s="31">
        <v>67</v>
      </c>
      <c r="H27" s="31">
        <v>488550</v>
      </c>
      <c r="I27" s="31">
        <v>62</v>
      </c>
      <c r="J27" s="37">
        <v>252973</v>
      </c>
      <c r="K27" s="31">
        <v>2738</v>
      </c>
      <c r="L27" s="32">
        <v>3356167</v>
      </c>
      <c r="M27" s="32">
        <v>642</v>
      </c>
      <c r="N27" s="32">
        <v>459568</v>
      </c>
      <c r="O27" s="32">
        <v>2161</v>
      </c>
      <c r="P27" s="32">
        <v>834966</v>
      </c>
      <c r="Q27" s="32">
        <v>6129</v>
      </c>
      <c r="R27" s="32">
        <v>108273</v>
      </c>
      <c r="S27" s="38" t="s">
        <v>45</v>
      </c>
    </row>
    <row r="28" spans="1:19" ht="9" customHeight="1">
      <c r="A28" s="1"/>
      <c r="B28" s="44"/>
      <c r="C28" s="30"/>
      <c r="D28" s="31"/>
      <c r="E28" s="31"/>
      <c r="F28" s="31"/>
      <c r="G28" s="31"/>
      <c r="H28" s="31"/>
      <c r="I28" s="31"/>
      <c r="J28" s="37"/>
      <c r="K28" s="31"/>
      <c r="L28" s="32"/>
      <c r="M28" s="32"/>
      <c r="N28" s="32"/>
      <c r="O28" s="32"/>
      <c r="P28" s="32"/>
      <c r="Q28" s="32"/>
      <c r="R28" s="32"/>
      <c r="S28" s="45"/>
    </row>
    <row r="29" spans="1:19" ht="9" customHeight="1">
      <c r="A29" s="1"/>
      <c r="B29" s="44"/>
      <c r="C29" s="30"/>
      <c r="D29" s="31"/>
      <c r="E29" s="31"/>
      <c r="F29" s="31"/>
      <c r="G29" s="31"/>
      <c r="H29" s="31"/>
      <c r="I29" s="31"/>
      <c r="J29" s="37"/>
      <c r="K29" s="31"/>
      <c r="L29" s="32"/>
      <c r="M29" s="32"/>
      <c r="N29" s="32"/>
      <c r="O29" s="32"/>
      <c r="P29" s="32"/>
      <c r="Q29" s="32"/>
      <c r="R29" s="32"/>
      <c r="S29" s="45"/>
    </row>
    <row r="30" spans="1:19" s="43" customFormat="1" ht="12" customHeight="1">
      <c r="A30" s="46" t="s">
        <v>46</v>
      </c>
      <c r="B30" s="54"/>
      <c r="C30" s="41">
        <f aca="true" t="shared" si="3" ref="C30:R30">SUM(C32:C64)</f>
        <v>64361</v>
      </c>
      <c r="D30" s="41">
        <f t="shared" si="3"/>
        <v>12625047</v>
      </c>
      <c r="E30" s="41">
        <f t="shared" si="3"/>
        <v>79</v>
      </c>
      <c r="F30" s="41">
        <f t="shared" si="3"/>
        <v>1241579</v>
      </c>
      <c r="G30" s="41">
        <f t="shared" si="3"/>
        <v>6</v>
      </c>
      <c r="H30" s="41">
        <f t="shared" si="3"/>
        <v>46755</v>
      </c>
      <c r="I30" s="41">
        <f t="shared" si="3"/>
        <v>40</v>
      </c>
      <c r="J30" s="41">
        <f t="shared" si="3"/>
        <v>168471</v>
      </c>
      <c r="K30" s="41">
        <f t="shared" si="3"/>
        <v>3529</v>
      </c>
      <c r="L30" s="41">
        <f t="shared" si="3"/>
        <v>4561717</v>
      </c>
      <c r="M30" s="41">
        <f t="shared" si="3"/>
        <v>1624</v>
      </c>
      <c r="N30" s="41">
        <f t="shared" si="3"/>
        <v>1413099</v>
      </c>
      <c r="O30" s="41">
        <f t="shared" si="3"/>
        <v>22491</v>
      </c>
      <c r="P30" s="41">
        <f t="shared" si="3"/>
        <v>4891895</v>
      </c>
      <c r="Q30" s="41">
        <f t="shared" si="3"/>
        <v>36592</v>
      </c>
      <c r="R30" s="41">
        <f t="shared" si="3"/>
        <v>301531</v>
      </c>
      <c r="S30" s="49" t="s">
        <v>47</v>
      </c>
    </row>
    <row r="31" spans="1:19" s="43" customFormat="1" ht="9" customHeight="1">
      <c r="A31" s="46"/>
      <c r="B31" s="47"/>
      <c r="C31" s="48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9"/>
    </row>
    <row r="32" spans="1:19" ht="12" customHeight="1">
      <c r="A32" s="1"/>
      <c r="B32" s="50" t="s">
        <v>48</v>
      </c>
      <c r="C32" s="51">
        <f>E32+G32+I32+K32+M32+O32+Q32</f>
        <v>839</v>
      </c>
      <c r="D32" s="52">
        <f aca="true" t="shared" si="4" ref="D32:D64">F32+H32+J32+L32+N32+P32+R32</f>
        <v>301950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32">
        <v>204</v>
      </c>
      <c r="N32" s="32">
        <v>123582</v>
      </c>
      <c r="O32" s="32">
        <v>635</v>
      </c>
      <c r="P32" s="32">
        <v>178368</v>
      </c>
      <c r="Q32" s="55">
        <v>0</v>
      </c>
      <c r="R32" s="55">
        <v>0</v>
      </c>
      <c r="S32" s="38" t="s">
        <v>49</v>
      </c>
    </row>
    <row r="33" spans="1:19" ht="9" customHeight="1">
      <c r="A33" s="1"/>
      <c r="B33" s="50"/>
      <c r="C33" s="51"/>
      <c r="D33" s="52"/>
      <c r="E33" s="55"/>
      <c r="F33" s="55"/>
      <c r="G33" s="55"/>
      <c r="H33" s="55"/>
      <c r="I33" s="55"/>
      <c r="J33" s="55"/>
      <c r="K33" s="55"/>
      <c r="L33" s="55"/>
      <c r="M33" s="32"/>
      <c r="N33" s="32"/>
      <c r="O33" s="32"/>
      <c r="P33" s="32"/>
      <c r="Q33" s="55"/>
      <c r="R33" s="55"/>
      <c r="S33" s="38"/>
    </row>
    <row r="34" spans="1:19" ht="12" customHeight="1">
      <c r="A34" s="1"/>
      <c r="B34" s="50" t="s">
        <v>50</v>
      </c>
      <c r="C34" s="51">
        <f aca="true" t="shared" si="5" ref="C34:C64">E34+G34+I34+K34+M34+O34+Q34</f>
        <v>23</v>
      </c>
      <c r="D34" s="52">
        <f t="shared" si="4"/>
        <v>115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32">
        <v>23</v>
      </c>
      <c r="R34" s="32">
        <v>115</v>
      </c>
      <c r="S34" s="38" t="s">
        <v>51</v>
      </c>
    </row>
    <row r="35" spans="1:19" ht="9" customHeight="1">
      <c r="A35" s="1"/>
      <c r="B35" s="50"/>
      <c r="C35" s="51"/>
      <c r="D35" s="5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32"/>
      <c r="R35" s="32"/>
      <c r="S35" s="38"/>
    </row>
    <row r="36" spans="1:19" ht="12" customHeight="1">
      <c r="A36" s="1"/>
      <c r="B36" s="50" t="s">
        <v>52</v>
      </c>
      <c r="C36" s="51">
        <f t="shared" si="5"/>
        <v>55</v>
      </c>
      <c r="D36" s="52">
        <f t="shared" si="4"/>
        <v>27945</v>
      </c>
      <c r="E36" s="55">
        <v>0</v>
      </c>
      <c r="F36" s="55">
        <v>0</v>
      </c>
      <c r="G36" s="55">
        <v>0</v>
      </c>
      <c r="H36" s="55">
        <v>0</v>
      </c>
      <c r="I36" s="55">
        <v>0</v>
      </c>
      <c r="J36" s="55">
        <v>0</v>
      </c>
      <c r="K36" s="55">
        <v>0</v>
      </c>
      <c r="L36" s="55">
        <v>0</v>
      </c>
      <c r="M36" s="32">
        <v>13</v>
      </c>
      <c r="N36" s="32">
        <v>9387</v>
      </c>
      <c r="O36" s="32">
        <v>42</v>
      </c>
      <c r="P36" s="32">
        <v>18558</v>
      </c>
      <c r="Q36" s="55">
        <v>0</v>
      </c>
      <c r="R36" s="55">
        <v>0</v>
      </c>
      <c r="S36" s="38" t="s">
        <v>53</v>
      </c>
    </row>
    <row r="37" spans="1:19" ht="9" customHeight="1">
      <c r="A37" s="1"/>
      <c r="B37" s="50"/>
      <c r="C37" s="51"/>
      <c r="D37" s="52"/>
      <c r="E37" s="55"/>
      <c r="F37" s="55"/>
      <c r="G37" s="55"/>
      <c r="H37" s="55"/>
      <c r="I37" s="55"/>
      <c r="J37" s="55"/>
      <c r="K37" s="55"/>
      <c r="L37" s="55"/>
      <c r="M37" s="32"/>
      <c r="N37" s="32"/>
      <c r="O37" s="32"/>
      <c r="P37" s="32"/>
      <c r="Q37" s="55"/>
      <c r="R37" s="55"/>
      <c r="S37" s="38"/>
    </row>
    <row r="38" spans="1:19" ht="12" customHeight="1">
      <c r="A38" s="1"/>
      <c r="B38" s="50" t="s">
        <v>54</v>
      </c>
      <c r="C38" s="51">
        <f t="shared" si="5"/>
        <v>4</v>
      </c>
      <c r="D38" s="52">
        <f t="shared" si="4"/>
        <v>1400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33">
        <v>1</v>
      </c>
      <c r="N38" s="33">
        <v>500</v>
      </c>
      <c r="O38" s="33">
        <v>3</v>
      </c>
      <c r="P38" s="33">
        <v>900</v>
      </c>
      <c r="Q38" s="55">
        <v>0</v>
      </c>
      <c r="R38" s="55">
        <v>0</v>
      </c>
      <c r="S38" s="38" t="s">
        <v>55</v>
      </c>
    </row>
    <row r="39" spans="1:19" ht="9" customHeight="1">
      <c r="A39" s="1"/>
      <c r="B39" s="50"/>
      <c r="C39" s="51"/>
      <c r="D39" s="52"/>
      <c r="E39" s="55"/>
      <c r="F39" s="55"/>
      <c r="G39" s="55"/>
      <c r="H39" s="55"/>
      <c r="I39" s="55"/>
      <c r="J39" s="55"/>
      <c r="K39" s="55"/>
      <c r="L39" s="55"/>
      <c r="M39" s="33"/>
      <c r="N39" s="33"/>
      <c r="O39" s="33"/>
      <c r="P39" s="33" t="s">
        <v>32</v>
      </c>
      <c r="Q39" s="55"/>
      <c r="R39" s="55"/>
      <c r="S39" s="38"/>
    </row>
    <row r="40" spans="1:19" ht="12" customHeight="1">
      <c r="A40" s="1"/>
      <c r="B40" s="50" t="s">
        <v>56</v>
      </c>
      <c r="C40" s="51">
        <f t="shared" si="5"/>
        <v>8463</v>
      </c>
      <c r="D40" s="52">
        <f t="shared" si="4"/>
        <v>1673463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32">
        <v>8463</v>
      </c>
      <c r="P40" s="32">
        <v>1673463</v>
      </c>
      <c r="Q40" s="32">
        <v>0</v>
      </c>
      <c r="R40" s="32">
        <v>0</v>
      </c>
      <c r="S40" s="38" t="s">
        <v>57</v>
      </c>
    </row>
    <row r="41" spans="1:19" ht="9" customHeight="1">
      <c r="A41" s="1"/>
      <c r="B41" s="50"/>
      <c r="C41" s="51"/>
      <c r="D41" s="5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32"/>
      <c r="P41" s="32" t="s">
        <v>32</v>
      </c>
      <c r="Q41" s="32"/>
      <c r="R41" s="32"/>
      <c r="S41" s="38"/>
    </row>
    <row r="42" spans="1:19" ht="12" customHeight="1">
      <c r="A42" s="1"/>
      <c r="B42" s="50" t="s">
        <v>58</v>
      </c>
      <c r="C42" s="51">
        <f t="shared" si="5"/>
        <v>17458</v>
      </c>
      <c r="D42" s="52">
        <f t="shared" si="4"/>
        <v>1957767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32">
        <v>9106</v>
      </c>
      <c r="P42" s="32">
        <v>1871257</v>
      </c>
      <c r="Q42" s="32">
        <v>8352</v>
      </c>
      <c r="R42" s="32">
        <v>86510</v>
      </c>
      <c r="S42" s="38" t="s">
        <v>59</v>
      </c>
    </row>
    <row r="43" spans="1:19" ht="9" customHeight="1">
      <c r="A43" s="1"/>
      <c r="B43" s="50"/>
      <c r="C43" s="51"/>
      <c r="D43" s="52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32"/>
      <c r="P43" s="32"/>
      <c r="Q43" s="32"/>
      <c r="R43" s="32"/>
      <c r="S43" s="38"/>
    </row>
    <row r="44" spans="1:19" ht="12" customHeight="1">
      <c r="A44" s="1"/>
      <c r="B44" s="50" t="s">
        <v>60</v>
      </c>
      <c r="C44" s="51">
        <f t="shared" si="5"/>
        <v>0</v>
      </c>
      <c r="D44" s="52">
        <f t="shared" si="4"/>
        <v>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38" t="s">
        <v>61</v>
      </c>
    </row>
    <row r="45" spans="1:19" ht="9" customHeight="1">
      <c r="A45" s="1"/>
      <c r="B45" s="50"/>
      <c r="C45" s="51"/>
      <c r="D45" s="52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38"/>
    </row>
    <row r="46" spans="1:19" ht="12" customHeight="1">
      <c r="A46" s="1"/>
      <c r="B46" s="50" t="s">
        <v>62</v>
      </c>
      <c r="C46" s="51">
        <f t="shared" si="5"/>
        <v>1567</v>
      </c>
      <c r="D46" s="52">
        <f t="shared" si="4"/>
        <v>8475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32">
        <v>1567</v>
      </c>
      <c r="R46" s="32">
        <v>8475</v>
      </c>
      <c r="S46" s="38" t="s">
        <v>63</v>
      </c>
    </row>
    <row r="47" spans="1:19" ht="9" customHeight="1">
      <c r="A47" s="1"/>
      <c r="B47" s="50"/>
      <c r="C47" s="51"/>
      <c r="D47" s="5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32"/>
      <c r="R47" s="32"/>
      <c r="S47" s="38"/>
    </row>
    <row r="48" spans="1:19" ht="12" customHeight="1">
      <c r="A48" s="56"/>
      <c r="B48" s="50" t="s">
        <v>64</v>
      </c>
      <c r="C48" s="51">
        <f t="shared" si="5"/>
        <v>1612</v>
      </c>
      <c r="D48" s="52">
        <f t="shared" si="4"/>
        <v>582552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31">
        <v>291</v>
      </c>
      <c r="L48" s="32">
        <v>378300</v>
      </c>
      <c r="M48" s="55">
        <v>158</v>
      </c>
      <c r="N48" s="55">
        <v>126400</v>
      </c>
      <c r="O48" s="55">
        <v>276</v>
      </c>
      <c r="P48" s="55">
        <v>72388</v>
      </c>
      <c r="Q48" s="32">
        <v>887</v>
      </c>
      <c r="R48" s="32">
        <v>5464</v>
      </c>
      <c r="S48" s="38" t="s">
        <v>65</v>
      </c>
    </row>
    <row r="49" spans="1:19" ht="9" customHeight="1">
      <c r="A49" s="56"/>
      <c r="B49" s="50"/>
      <c r="C49" s="51"/>
      <c r="D49" s="52"/>
      <c r="E49" s="55"/>
      <c r="F49" s="55"/>
      <c r="G49" s="55"/>
      <c r="H49" s="55"/>
      <c r="I49" s="55"/>
      <c r="J49" s="55"/>
      <c r="K49" s="31"/>
      <c r="L49" s="32"/>
      <c r="M49" s="55" t="s">
        <v>32</v>
      </c>
      <c r="N49" s="55"/>
      <c r="O49" s="55"/>
      <c r="P49" s="55"/>
      <c r="Q49" s="32"/>
      <c r="R49" s="32"/>
      <c r="S49" s="38"/>
    </row>
    <row r="50" spans="1:19" ht="12" customHeight="1">
      <c r="A50" s="1"/>
      <c r="B50" s="50" t="s">
        <v>66</v>
      </c>
      <c r="C50" s="51">
        <f t="shared" si="5"/>
        <v>16487</v>
      </c>
      <c r="D50" s="52">
        <f t="shared" si="4"/>
        <v>123987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32">
        <v>16487</v>
      </c>
      <c r="R50" s="32">
        <v>123987</v>
      </c>
      <c r="S50" s="38" t="s">
        <v>67</v>
      </c>
    </row>
    <row r="51" spans="1:19" ht="9" customHeight="1">
      <c r="A51" s="1"/>
      <c r="B51" s="50"/>
      <c r="C51" s="51"/>
      <c r="D51" s="52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32"/>
      <c r="R51" s="32"/>
      <c r="S51" s="38"/>
    </row>
    <row r="52" spans="1:19" ht="12" customHeight="1">
      <c r="A52" s="1"/>
      <c r="B52" s="50" t="s">
        <v>68</v>
      </c>
      <c r="C52" s="51">
        <f t="shared" si="5"/>
        <v>786</v>
      </c>
      <c r="D52" s="52">
        <f t="shared" si="4"/>
        <v>275100</v>
      </c>
      <c r="E52" s="55">
        <v>0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32">
        <v>0</v>
      </c>
      <c r="N52" s="32">
        <v>0</v>
      </c>
      <c r="O52" s="32">
        <v>786</v>
      </c>
      <c r="P52" s="32">
        <v>275100</v>
      </c>
      <c r="Q52" s="55">
        <v>0</v>
      </c>
      <c r="R52" s="55">
        <v>0</v>
      </c>
      <c r="S52" s="38" t="s">
        <v>69</v>
      </c>
    </row>
    <row r="53" spans="1:19" ht="9" customHeight="1">
      <c r="A53" s="1"/>
      <c r="B53" s="50"/>
      <c r="C53" s="51"/>
      <c r="D53" s="52"/>
      <c r="E53" s="55"/>
      <c r="F53" s="55"/>
      <c r="G53" s="55"/>
      <c r="H53" s="55"/>
      <c r="I53" s="55"/>
      <c r="J53" s="55"/>
      <c r="K53" s="55"/>
      <c r="L53" s="55"/>
      <c r="M53" s="32"/>
      <c r="N53" s="32"/>
      <c r="O53" s="32"/>
      <c r="P53" s="32" t="s">
        <v>32</v>
      </c>
      <c r="Q53" s="55"/>
      <c r="R53" s="55"/>
      <c r="S53" s="38"/>
    </row>
    <row r="54" spans="1:19" ht="12" customHeight="1">
      <c r="A54" s="1"/>
      <c r="B54" s="50" t="s">
        <v>70</v>
      </c>
      <c r="C54" s="51">
        <f t="shared" si="5"/>
        <v>339</v>
      </c>
      <c r="D54" s="52">
        <f t="shared" si="4"/>
        <v>79462</v>
      </c>
      <c r="E54" s="55">
        <v>0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3</v>
      </c>
      <c r="N54" s="55">
        <v>1575</v>
      </c>
      <c r="O54" s="32">
        <v>336</v>
      </c>
      <c r="P54" s="32">
        <v>77887</v>
      </c>
      <c r="Q54" s="55">
        <v>0</v>
      </c>
      <c r="R54" s="55">
        <v>0</v>
      </c>
      <c r="S54" s="38" t="s">
        <v>71</v>
      </c>
    </row>
    <row r="55" spans="1:19" ht="9" customHeight="1">
      <c r="A55" s="1"/>
      <c r="B55" s="50"/>
      <c r="C55" s="51"/>
      <c r="D55" s="52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32"/>
      <c r="P55" s="32"/>
      <c r="Q55" s="55"/>
      <c r="R55" s="55"/>
      <c r="S55" s="38"/>
    </row>
    <row r="56" spans="1:19" ht="12" customHeight="1">
      <c r="A56" s="1"/>
      <c r="B56" s="50" t="s">
        <v>72</v>
      </c>
      <c r="C56" s="51">
        <f t="shared" si="5"/>
        <v>3559</v>
      </c>
      <c r="D56" s="52">
        <f t="shared" si="4"/>
        <v>3217143</v>
      </c>
      <c r="E56" s="55">
        <v>79</v>
      </c>
      <c r="F56" s="31">
        <v>1241579</v>
      </c>
      <c r="G56" s="31">
        <v>6</v>
      </c>
      <c r="H56" s="31">
        <v>46755</v>
      </c>
      <c r="I56" s="31">
        <v>40</v>
      </c>
      <c r="J56" s="37">
        <v>168471</v>
      </c>
      <c r="K56" s="31">
        <v>20</v>
      </c>
      <c r="L56" s="32">
        <v>45005</v>
      </c>
      <c r="M56" s="32">
        <v>1181</v>
      </c>
      <c r="N56" s="32">
        <v>1113057</v>
      </c>
      <c r="O56" s="32">
        <v>2233</v>
      </c>
      <c r="P56" s="32">
        <v>602276</v>
      </c>
      <c r="Q56" s="55">
        <v>0</v>
      </c>
      <c r="R56" s="55">
        <v>0</v>
      </c>
      <c r="S56" s="38" t="s">
        <v>73</v>
      </c>
    </row>
    <row r="57" spans="1:19" ht="9" customHeight="1">
      <c r="A57" s="1"/>
      <c r="B57" s="50"/>
      <c r="C57" s="51"/>
      <c r="D57" s="52"/>
      <c r="E57" s="55"/>
      <c r="F57" s="31"/>
      <c r="G57" s="31"/>
      <c r="H57" s="31"/>
      <c r="I57" s="31"/>
      <c r="J57" s="37"/>
      <c r="K57" s="31"/>
      <c r="L57" s="32"/>
      <c r="M57" s="32"/>
      <c r="N57" s="32"/>
      <c r="O57" s="32"/>
      <c r="P57" s="32"/>
      <c r="Q57" s="55"/>
      <c r="R57" s="55"/>
      <c r="S57" s="38"/>
    </row>
    <row r="58" spans="1:19" ht="12" customHeight="1">
      <c r="A58" s="1"/>
      <c r="B58" s="50" t="s">
        <v>74</v>
      </c>
      <c r="C58" s="51">
        <f t="shared" si="5"/>
        <v>35</v>
      </c>
      <c r="D58" s="52">
        <f t="shared" si="4"/>
        <v>1406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32">
        <v>6</v>
      </c>
      <c r="P58" s="32">
        <v>1253</v>
      </c>
      <c r="Q58" s="55">
        <v>29</v>
      </c>
      <c r="R58" s="55">
        <v>153</v>
      </c>
      <c r="S58" s="38" t="s">
        <v>75</v>
      </c>
    </row>
    <row r="59" spans="1:19" ht="9" customHeight="1">
      <c r="A59" s="1"/>
      <c r="B59" s="50"/>
      <c r="C59" s="51"/>
      <c r="D59" s="52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32"/>
      <c r="P59" s="32"/>
      <c r="Q59" s="55"/>
      <c r="R59" s="55"/>
      <c r="S59" s="38"/>
    </row>
    <row r="60" spans="1:19" ht="12" customHeight="1">
      <c r="A60" s="1"/>
      <c r="B60" s="50" t="s">
        <v>76</v>
      </c>
      <c r="C60" s="51">
        <f t="shared" si="5"/>
        <v>3605</v>
      </c>
      <c r="D60" s="52">
        <f t="shared" si="4"/>
        <v>4241687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3218</v>
      </c>
      <c r="L60" s="55">
        <v>4138412</v>
      </c>
      <c r="M60" s="32">
        <v>63</v>
      </c>
      <c r="N60" s="32">
        <v>38098</v>
      </c>
      <c r="O60" s="32">
        <v>324</v>
      </c>
      <c r="P60" s="32">
        <v>65177</v>
      </c>
      <c r="Q60" s="55">
        <v>0</v>
      </c>
      <c r="R60" s="55">
        <v>0</v>
      </c>
      <c r="S60" s="38" t="s">
        <v>53</v>
      </c>
    </row>
    <row r="61" spans="1:19" ht="9" customHeight="1">
      <c r="A61" s="1"/>
      <c r="B61" s="50"/>
      <c r="C61" s="51"/>
      <c r="D61" s="52"/>
      <c r="E61" s="55"/>
      <c r="F61" s="55"/>
      <c r="G61" s="55"/>
      <c r="H61" s="55"/>
      <c r="I61" s="55"/>
      <c r="J61" s="55"/>
      <c r="K61" s="55"/>
      <c r="L61" s="55"/>
      <c r="M61" s="32"/>
      <c r="N61" s="32"/>
      <c r="O61" s="32"/>
      <c r="P61" s="32"/>
      <c r="Q61" s="55"/>
      <c r="R61" s="55"/>
      <c r="S61" s="38"/>
    </row>
    <row r="62" spans="1:19" ht="12" customHeight="1">
      <c r="A62" s="1"/>
      <c r="B62" s="50" t="s">
        <v>77</v>
      </c>
      <c r="C62" s="51">
        <f t="shared" si="5"/>
        <v>2865</v>
      </c>
      <c r="D62" s="52">
        <f t="shared" si="4"/>
        <v>64663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216</v>
      </c>
      <c r="P62" s="55">
        <v>25648</v>
      </c>
      <c r="Q62" s="32">
        <v>2649</v>
      </c>
      <c r="R62" s="32">
        <v>39015</v>
      </c>
      <c r="S62" s="38" t="s">
        <v>78</v>
      </c>
    </row>
    <row r="63" spans="1:19" ht="9" customHeight="1">
      <c r="A63" s="1"/>
      <c r="B63" s="50"/>
      <c r="C63" s="51"/>
      <c r="D63" s="52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32"/>
      <c r="R63" s="32"/>
      <c r="S63" s="38"/>
    </row>
    <row r="64" spans="1:19" ht="12" customHeight="1">
      <c r="A64" s="1"/>
      <c r="B64" s="50" t="s">
        <v>79</v>
      </c>
      <c r="C64" s="51">
        <f t="shared" si="5"/>
        <v>6664</v>
      </c>
      <c r="D64" s="52">
        <f t="shared" si="4"/>
        <v>67932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1</v>
      </c>
      <c r="N64" s="55">
        <v>500</v>
      </c>
      <c r="O64" s="32">
        <v>65</v>
      </c>
      <c r="P64" s="32">
        <v>29620</v>
      </c>
      <c r="Q64" s="32">
        <v>6598</v>
      </c>
      <c r="R64" s="32">
        <v>37812</v>
      </c>
      <c r="S64" s="38" t="s">
        <v>80</v>
      </c>
    </row>
    <row r="65" spans="1:19" ht="12" customHeight="1">
      <c r="A65" s="57"/>
      <c r="B65" s="57" t="s">
        <v>81</v>
      </c>
      <c r="C65" s="58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9"/>
    </row>
    <row r="66" spans="1:19" ht="12" customHeight="1">
      <c r="A66" s="1"/>
      <c r="B66" s="60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61"/>
    </row>
    <row r="67" spans="1:19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61"/>
    </row>
  </sheetData>
  <sheetProtection/>
  <mergeCells count="5">
    <mergeCell ref="A3:B4"/>
    <mergeCell ref="C3:D4"/>
    <mergeCell ref="E3:F4"/>
    <mergeCell ref="S3:S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tabSelected="1" zoomScalePageLayoutView="0" workbookViewId="0" topLeftCell="G31">
      <selection activeCell="R63" sqref="R63"/>
    </sheetView>
  </sheetViews>
  <sheetFormatPr defaultColWidth="13.375" defaultRowHeight="12" customHeight="1"/>
  <cols>
    <col min="1" max="1" width="2.875" style="6" customWidth="1"/>
    <col min="2" max="2" width="13.875" style="6" customWidth="1"/>
    <col min="3" max="3" width="9.75390625" style="6" customWidth="1"/>
    <col min="4" max="4" width="14.25390625" style="6" bestFit="1" customWidth="1"/>
    <col min="5" max="5" width="9.75390625" style="6" customWidth="1"/>
    <col min="6" max="6" width="12.75390625" style="6" customWidth="1"/>
    <col min="7" max="7" width="9.75390625" style="6" customWidth="1"/>
    <col min="8" max="8" width="12.75390625" style="6" customWidth="1"/>
    <col min="9" max="9" width="9.75390625" style="6" customWidth="1"/>
    <col min="10" max="10" width="12.75390625" style="6" customWidth="1"/>
    <col min="11" max="11" width="10.75390625" style="6" customWidth="1"/>
    <col min="12" max="12" width="13.375" style="6" customWidth="1"/>
    <col min="13" max="13" width="12.625" style="6" customWidth="1"/>
    <col min="14" max="14" width="13.375" style="6" customWidth="1"/>
    <col min="15" max="15" width="10.75390625" style="6" customWidth="1"/>
    <col min="16" max="16" width="13.375" style="6" customWidth="1"/>
    <col min="17" max="17" width="13.25390625" style="6" customWidth="1"/>
    <col min="18" max="18" width="13.375" style="6" customWidth="1"/>
    <col min="19" max="19" width="7.125" style="62" customWidth="1"/>
    <col min="20" max="16384" width="13.375" style="6" customWidth="1"/>
  </cols>
  <sheetData>
    <row r="1" spans="1:21" ht="15.75" customHeight="1">
      <c r="A1" s="1"/>
      <c r="B1" s="2" t="s">
        <v>82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  <c r="U1" s="5"/>
    </row>
    <row r="2" spans="1:19" ht="12" customHeight="1" thickBot="1">
      <c r="A2" s="7"/>
      <c r="B2" s="8" t="s">
        <v>1</v>
      </c>
      <c r="C2" s="7"/>
      <c r="D2" s="7"/>
      <c r="E2" s="7"/>
      <c r="F2" s="7"/>
      <c r="G2" s="7"/>
      <c r="H2" s="7"/>
      <c r="I2" s="7"/>
      <c r="J2" s="7"/>
      <c r="K2" s="9"/>
      <c r="L2" s="9"/>
      <c r="M2" s="10"/>
      <c r="N2" s="10"/>
      <c r="O2" s="10"/>
      <c r="P2" s="10"/>
      <c r="Q2" s="10"/>
      <c r="R2" s="10"/>
      <c r="S2" s="11"/>
    </row>
    <row r="3" spans="1:19" s="16" customFormat="1" ht="15" customHeight="1" thickTop="1">
      <c r="A3" s="85" t="s">
        <v>2</v>
      </c>
      <c r="B3" s="86"/>
      <c r="C3" s="73" t="s">
        <v>3</v>
      </c>
      <c r="D3" s="70"/>
      <c r="E3" s="76" t="s">
        <v>83</v>
      </c>
      <c r="F3" s="77"/>
      <c r="G3" s="12" t="s">
        <v>84</v>
      </c>
      <c r="H3" s="13"/>
      <c r="I3" s="14" t="s">
        <v>85</v>
      </c>
      <c r="J3" s="13"/>
      <c r="K3" s="15" t="s">
        <v>86</v>
      </c>
      <c r="L3" s="13"/>
      <c r="M3" s="14" t="s">
        <v>87</v>
      </c>
      <c r="N3" s="13"/>
      <c r="O3" s="14" t="s">
        <v>88</v>
      </c>
      <c r="P3" s="13"/>
      <c r="Q3" s="14" t="s">
        <v>89</v>
      </c>
      <c r="R3" s="13"/>
      <c r="S3" s="80" t="s">
        <v>90</v>
      </c>
    </row>
    <row r="4" spans="1:19" s="16" customFormat="1" ht="15" customHeight="1">
      <c r="A4" s="87"/>
      <c r="B4" s="88"/>
      <c r="C4" s="74"/>
      <c r="D4" s="75"/>
      <c r="E4" s="78"/>
      <c r="F4" s="79"/>
      <c r="G4" s="18" t="s">
        <v>91</v>
      </c>
      <c r="H4" s="19"/>
      <c r="I4" s="20" t="s">
        <v>92</v>
      </c>
      <c r="J4" s="19"/>
      <c r="K4" s="19" t="s">
        <v>93</v>
      </c>
      <c r="L4" s="19"/>
      <c r="M4" s="20" t="s">
        <v>94</v>
      </c>
      <c r="N4" s="19"/>
      <c r="O4" s="20" t="s">
        <v>95</v>
      </c>
      <c r="P4" s="19"/>
      <c r="Q4" s="20" t="s">
        <v>96</v>
      </c>
      <c r="R4" s="19"/>
      <c r="S4" s="81"/>
    </row>
    <row r="5" spans="1:19" s="16" customFormat="1" ht="19.5" customHeight="1">
      <c r="A5" s="21" t="s">
        <v>97</v>
      </c>
      <c r="B5" s="22"/>
      <c r="C5" s="17" t="s">
        <v>19</v>
      </c>
      <c r="D5" s="17" t="s">
        <v>20</v>
      </c>
      <c r="E5" s="17" t="s">
        <v>19</v>
      </c>
      <c r="F5" s="17" t="s">
        <v>20</v>
      </c>
      <c r="G5" s="17" t="s">
        <v>19</v>
      </c>
      <c r="H5" s="17" t="s">
        <v>20</v>
      </c>
      <c r="I5" s="17" t="s">
        <v>19</v>
      </c>
      <c r="J5" s="17" t="s">
        <v>20</v>
      </c>
      <c r="K5" s="23" t="s">
        <v>19</v>
      </c>
      <c r="L5" s="17" t="s">
        <v>20</v>
      </c>
      <c r="M5" s="17" t="s">
        <v>19</v>
      </c>
      <c r="N5" s="17" t="s">
        <v>20</v>
      </c>
      <c r="O5" s="17" t="s">
        <v>19</v>
      </c>
      <c r="P5" s="17" t="s">
        <v>20</v>
      </c>
      <c r="Q5" s="17" t="s">
        <v>19</v>
      </c>
      <c r="R5" s="17" t="s">
        <v>20</v>
      </c>
      <c r="S5" s="82"/>
    </row>
    <row r="6" spans="1:19" ht="15" customHeight="1">
      <c r="A6" s="83" t="s">
        <v>22</v>
      </c>
      <c r="B6" s="84"/>
      <c r="C6" s="6">
        <v>138990</v>
      </c>
      <c r="D6" s="6">
        <v>78771154</v>
      </c>
      <c r="E6" s="6">
        <v>622</v>
      </c>
      <c r="F6" s="6">
        <v>23281875</v>
      </c>
      <c r="G6" s="6">
        <v>407</v>
      </c>
      <c r="H6" s="6">
        <v>3048303</v>
      </c>
      <c r="I6" s="6">
        <v>2591</v>
      </c>
      <c r="J6" s="6">
        <v>10409037</v>
      </c>
      <c r="K6" s="6">
        <v>8105</v>
      </c>
      <c r="L6" s="6">
        <v>14757670</v>
      </c>
      <c r="M6" s="6">
        <v>11552</v>
      </c>
      <c r="N6" s="6">
        <v>9842670</v>
      </c>
      <c r="O6" s="6">
        <v>53216</v>
      </c>
      <c r="P6" s="6">
        <v>14553565</v>
      </c>
      <c r="Q6" s="6">
        <v>62494</v>
      </c>
      <c r="R6" s="6">
        <v>2878034</v>
      </c>
      <c r="S6" s="24" t="s">
        <v>23</v>
      </c>
    </row>
    <row r="7" spans="1:19" ht="9" customHeight="1">
      <c r="A7" s="25"/>
      <c r="B7" s="26"/>
      <c r="S7" s="24"/>
    </row>
    <row r="8" spans="1:19" ht="15" customHeight="1">
      <c r="A8" s="27"/>
      <c r="B8" s="28" t="s">
        <v>98</v>
      </c>
      <c r="C8" s="6">
        <v>150843</v>
      </c>
      <c r="D8" s="6">
        <v>76232119</v>
      </c>
      <c r="E8" s="6">
        <v>676</v>
      </c>
      <c r="F8" s="6">
        <v>23992060</v>
      </c>
      <c r="G8" s="6">
        <v>651</v>
      </c>
      <c r="H8" s="6">
        <v>4688600</v>
      </c>
      <c r="I8" s="6">
        <v>2773</v>
      </c>
      <c r="J8" s="6">
        <v>10960998</v>
      </c>
      <c r="K8" s="6">
        <v>7619</v>
      </c>
      <c r="L8" s="6">
        <v>13188886</v>
      </c>
      <c r="M8" s="6">
        <v>10617</v>
      </c>
      <c r="N8" s="6">
        <v>9107770</v>
      </c>
      <c r="O8" s="6">
        <v>42054</v>
      </c>
      <c r="P8" s="6">
        <v>12670451</v>
      </c>
      <c r="Q8" s="6">
        <v>86453</v>
      </c>
      <c r="R8" s="6">
        <v>1623354</v>
      </c>
      <c r="S8" s="24" t="s">
        <v>25</v>
      </c>
    </row>
    <row r="9" spans="1:19" ht="9" customHeight="1">
      <c r="A9" s="27"/>
      <c r="B9" s="28"/>
      <c r="S9" s="24"/>
    </row>
    <row r="10" spans="1:19" ht="15" customHeight="1">
      <c r="A10" s="29"/>
      <c r="B10" s="28" t="s">
        <v>99</v>
      </c>
      <c r="C10" s="30">
        <v>154588</v>
      </c>
      <c r="D10" s="31">
        <v>78576913</v>
      </c>
      <c r="E10" s="32">
        <v>692</v>
      </c>
      <c r="F10" s="31">
        <v>25064428</v>
      </c>
      <c r="G10" s="31">
        <v>690</v>
      </c>
      <c r="H10" s="31">
        <v>5544125</v>
      </c>
      <c r="I10" s="31">
        <v>2551</v>
      </c>
      <c r="J10" s="31">
        <v>9784700</v>
      </c>
      <c r="K10" s="31">
        <v>7965</v>
      </c>
      <c r="L10" s="32">
        <v>13065627</v>
      </c>
      <c r="M10" s="32">
        <v>9920</v>
      </c>
      <c r="N10" s="33">
        <v>8498178</v>
      </c>
      <c r="O10" s="32">
        <v>57285</v>
      </c>
      <c r="P10" s="34">
        <v>15632676</v>
      </c>
      <c r="Q10" s="34">
        <v>75485</v>
      </c>
      <c r="R10" s="34">
        <v>987179</v>
      </c>
      <c r="S10" s="24" t="s">
        <v>27</v>
      </c>
    </row>
    <row r="11" spans="1:19" ht="9" customHeight="1">
      <c r="A11" s="29"/>
      <c r="B11" s="28"/>
      <c r="C11" s="30"/>
      <c r="D11" s="31"/>
      <c r="E11" s="32"/>
      <c r="F11" s="31"/>
      <c r="G11" s="31"/>
      <c r="H11" s="31"/>
      <c r="I11" s="31"/>
      <c r="J11" s="31"/>
      <c r="K11" s="31"/>
      <c r="L11" s="32"/>
      <c r="M11" s="32"/>
      <c r="N11" s="33"/>
      <c r="O11" s="32"/>
      <c r="P11" s="34"/>
      <c r="Q11" s="34"/>
      <c r="R11" s="34"/>
      <c r="S11" s="24"/>
    </row>
    <row r="12" spans="1:19" ht="15" customHeight="1">
      <c r="A12" s="29"/>
      <c r="B12" s="28" t="s">
        <v>100</v>
      </c>
      <c r="C12" s="30">
        <v>131742</v>
      </c>
      <c r="D12" s="31">
        <v>80591358</v>
      </c>
      <c r="E12" s="32">
        <v>692</v>
      </c>
      <c r="F12" s="32">
        <v>25702224</v>
      </c>
      <c r="G12" s="31">
        <v>1023</v>
      </c>
      <c r="H12" s="31">
        <v>7143024</v>
      </c>
      <c r="I12" s="31">
        <v>2352</v>
      </c>
      <c r="J12" s="31">
        <v>8591529</v>
      </c>
      <c r="K12" s="31">
        <v>8322</v>
      </c>
      <c r="L12" s="35">
        <v>13927739</v>
      </c>
      <c r="M12" s="32">
        <v>10383</v>
      </c>
      <c r="N12" s="33">
        <v>8764946</v>
      </c>
      <c r="O12" s="32">
        <v>55453</v>
      </c>
      <c r="P12" s="34">
        <v>15549683</v>
      </c>
      <c r="Q12" s="34">
        <v>53517</v>
      </c>
      <c r="R12" s="34">
        <v>912213</v>
      </c>
      <c r="S12" s="24" t="s">
        <v>29</v>
      </c>
    </row>
    <row r="13" spans="1:19" ht="15" customHeight="1">
      <c r="A13" s="29"/>
      <c r="B13" s="28"/>
      <c r="C13" s="30"/>
      <c r="D13" s="31"/>
      <c r="E13" s="32"/>
      <c r="F13" s="32"/>
      <c r="G13" s="31"/>
      <c r="H13" s="31"/>
      <c r="I13" s="31"/>
      <c r="J13" s="31"/>
      <c r="K13" s="31"/>
      <c r="L13" s="35"/>
      <c r="M13" s="32"/>
      <c r="N13" s="33"/>
      <c r="O13" s="32"/>
      <c r="P13" s="34"/>
      <c r="Q13" s="34"/>
      <c r="R13" s="34"/>
      <c r="S13" s="24"/>
    </row>
    <row r="14" spans="1:19" ht="9" customHeight="1">
      <c r="A14" s="29"/>
      <c r="B14" s="28"/>
      <c r="C14" s="30"/>
      <c r="D14" s="31"/>
      <c r="E14" s="32"/>
      <c r="F14" s="32"/>
      <c r="G14" s="31"/>
      <c r="H14" s="31"/>
      <c r="I14" s="31"/>
      <c r="J14" s="31"/>
      <c r="K14" s="31"/>
      <c r="L14" s="35"/>
      <c r="M14" s="32"/>
      <c r="N14" s="33"/>
      <c r="O14" s="32"/>
      <c r="P14" s="34"/>
      <c r="Q14" s="34"/>
      <c r="R14" s="34"/>
      <c r="S14" s="24"/>
    </row>
    <row r="15" spans="1:19" s="68" customFormat="1" ht="15" customHeight="1">
      <c r="A15" s="63"/>
      <c r="B15" s="64" t="s">
        <v>30</v>
      </c>
      <c r="C15" s="65">
        <f>SUM(C18,C29)</f>
        <v>130546</v>
      </c>
      <c r="D15" s="66">
        <f aca="true" t="shared" si="0" ref="D15:R15">SUM(D18,D29)</f>
        <v>80738017</v>
      </c>
      <c r="E15" s="66">
        <f t="shared" si="0"/>
        <v>689</v>
      </c>
      <c r="F15" s="66">
        <f t="shared" si="0"/>
        <v>26346273</v>
      </c>
      <c r="G15" s="66">
        <f t="shared" si="0"/>
        <v>1047</v>
      </c>
      <c r="H15" s="66">
        <f t="shared" si="0"/>
        <v>7331787</v>
      </c>
      <c r="I15" s="66">
        <f t="shared" si="0"/>
        <v>2007</v>
      </c>
      <c r="J15" s="66">
        <f t="shared" si="0"/>
        <v>7923603</v>
      </c>
      <c r="K15" s="66">
        <f t="shared" si="0"/>
        <v>8487</v>
      </c>
      <c r="L15" s="66">
        <f t="shared" si="0"/>
        <v>13845420</v>
      </c>
      <c r="M15" s="66">
        <f t="shared" si="0"/>
        <v>10663</v>
      </c>
      <c r="N15" s="66">
        <f t="shared" si="0"/>
        <v>9018840</v>
      </c>
      <c r="O15" s="66">
        <f t="shared" si="0"/>
        <v>54663</v>
      </c>
      <c r="P15" s="66">
        <f t="shared" si="0"/>
        <v>15322571</v>
      </c>
      <c r="Q15" s="66">
        <f t="shared" si="0"/>
        <v>52990</v>
      </c>
      <c r="R15" s="66">
        <f t="shared" si="0"/>
        <v>949523</v>
      </c>
      <c r="S15" s="67" t="s">
        <v>31</v>
      </c>
    </row>
    <row r="16" spans="1:19" ht="15" customHeight="1">
      <c r="A16" s="1"/>
      <c r="B16" s="44"/>
      <c r="C16" s="30"/>
      <c r="D16" s="31"/>
      <c r="E16" s="31"/>
      <c r="F16" s="31"/>
      <c r="G16" s="31"/>
      <c r="H16" s="31"/>
      <c r="I16" s="31"/>
      <c r="J16" s="37"/>
      <c r="K16" s="31"/>
      <c r="L16" s="32"/>
      <c r="M16" s="32"/>
      <c r="N16" s="32"/>
      <c r="O16" s="32"/>
      <c r="P16" s="32"/>
      <c r="Q16" s="32"/>
      <c r="R16" s="32"/>
      <c r="S16" s="45"/>
    </row>
    <row r="17" spans="1:19" ht="9" customHeight="1">
      <c r="A17" s="1"/>
      <c r="B17" s="44"/>
      <c r="C17" s="30"/>
      <c r="D17" s="31"/>
      <c r="E17" s="31"/>
      <c r="F17" s="31"/>
      <c r="G17" s="31"/>
      <c r="H17" s="31"/>
      <c r="I17" s="31"/>
      <c r="J17" s="37"/>
      <c r="K17" s="31"/>
      <c r="L17" s="32"/>
      <c r="M17" s="32"/>
      <c r="N17" s="32"/>
      <c r="O17" s="32"/>
      <c r="P17" s="32"/>
      <c r="Q17" s="32"/>
      <c r="R17" s="32"/>
      <c r="S17" s="45"/>
    </row>
    <row r="18" spans="1:19" s="43" customFormat="1" ht="12" customHeight="1">
      <c r="A18" s="46" t="s">
        <v>36</v>
      </c>
      <c r="B18" s="47"/>
      <c r="C18" s="48">
        <f aca="true" t="shared" si="1" ref="C18:R18">SUM(C20:C26)</f>
        <v>67158</v>
      </c>
      <c r="D18" s="41">
        <f t="shared" si="1"/>
        <v>68850850</v>
      </c>
      <c r="E18" s="41">
        <f t="shared" si="1"/>
        <v>617</v>
      </c>
      <c r="F18" s="41">
        <f t="shared" si="1"/>
        <v>25267981</v>
      </c>
      <c r="G18" s="41">
        <f t="shared" si="1"/>
        <v>1035</v>
      </c>
      <c r="H18" s="41">
        <f t="shared" si="1"/>
        <v>7224943</v>
      </c>
      <c r="I18" s="41">
        <f t="shared" si="1"/>
        <v>1982</v>
      </c>
      <c r="J18" s="41">
        <f t="shared" si="1"/>
        <v>7824112</v>
      </c>
      <c r="K18" s="41">
        <f t="shared" si="1"/>
        <v>8162</v>
      </c>
      <c r="L18" s="41">
        <f t="shared" si="1"/>
        <v>13426287</v>
      </c>
      <c r="M18" s="41">
        <f t="shared" si="1"/>
        <v>5604</v>
      </c>
      <c r="N18" s="41">
        <f t="shared" si="1"/>
        <v>4326893</v>
      </c>
      <c r="O18" s="41">
        <f t="shared" si="1"/>
        <v>31606</v>
      </c>
      <c r="P18" s="41">
        <f t="shared" si="1"/>
        <v>10170789</v>
      </c>
      <c r="Q18" s="41">
        <f t="shared" si="1"/>
        <v>18152</v>
      </c>
      <c r="R18" s="41">
        <f t="shared" si="1"/>
        <v>609845</v>
      </c>
      <c r="S18" s="49" t="s">
        <v>37</v>
      </c>
    </row>
    <row r="19" spans="1:19" s="43" customFormat="1" ht="9" customHeight="1">
      <c r="A19" s="46"/>
      <c r="B19" s="47"/>
      <c r="C19" s="48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9"/>
    </row>
    <row r="20" spans="1:19" ht="12" customHeight="1">
      <c r="A20" s="1"/>
      <c r="B20" s="50" t="s">
        <v>38</v>
      </c>
      <c r="C20" s="51">
        <f>E20+G20+I20+K20+M20+O20+Q20</f>
        <v>35442</v>
      </c>
      <c r="D20" s="52">
        <f>F20+H20+J20+L20+N20+P20+R20</f>
        <v>38470043</v>
      </c>
      <c r="E20" s="31">
        <v>407</v>
      </c>
      <c r="F20" s="31">
        <v>21566721</v>
      </c>
      <c r="G20" s="31">
        <v>435</v>
      </c>
      <c r="H20" s="31">
        <v>2879156</v>
      </c>
      <c r="I20" s="31">
        <v>514</v>
      </c>
      <c r="J20" s="37">
        <v>2276524</v>
      </c>
      <c r="K20" s="31">
        <v>1370</v>
      </c>
      <c r="L20" s="53">
        <v>2626397</v>
      </c>
      <c r="M20" s="32">
        <v>3359</v>
      </c>
      <c r="N20" s="32">
        <v>2404636</v>
      </c>
      <c r="O20" s="32">
        <v>21067</v>
      </c>
      <c r="P20" s="32">
        <v>6449632</v>
      </c>
      <c r="Q20" s="32">
        <v>8290</v>
      </c>
      <c r="R20" s="32">
        <v>266977</v>
      </c>
      <c r="S20" s="38" t="s">
        <v>39</v>
      </c>
    </row>
    <row r="21" spans="1:19" ht="9" customHeight="1">
      <c r="A21" s="1"/>
      <c r="B21" s="50"/>
      <c r="C21" s="51"/>
      <c r="D21" s="52"/>
      <c r="E21" s="31"/>
      <c r="F21" s="31"/>
      <c r="G21" s="31"/>
      <c r="H21" s="31"/>
      <c r="I21" s="31"/>
      <c r="J21" s="37"/>
      <c r="K21" s="31"/>
      <c r="L21" s="53"/>
      <c r="M21" s="32"/>
      <c r="N21" s="32"/>
      <c r="O21" s="32"/>
      <c r="P21" s="32"/>
      <c r="Q21" s="32"/>
      <c r="R21" s="32"/>
      <c r="S21" s="38"/>
    </row>
    <row r="22" spans="1:19" ht="12" customHeight="1">
      <c r="A22" s="1"/>
      <c r="B22" s="50" t="s">
        <v>40</v>
      </c>
      <c r="C22" s="51">
        <f>E22+G22+I22+K22+M22+O22+Q22</f>
        <v>4151</v>
      </c>
      <c r="D22" s="52">
        <f>F22+H22+J22+L22+N22+P22+R22</f>
        <v>10660425</v>
      </c>
      <c r="E22" s="31">
        <v>30</v>
      </c>
      <c r="F22" s="31">
        <v>363540</v>
      </c>
      <c r="G22" s="31">
        <v>502</v>
      </c>
      <c r="H22" s="31">
        <v>3601361</v>
      </c>
      <c r="I22" s="31">
        <v>546</v>
      </c>
      <c r="J22" s="37">
        <v>2065540</v>
      </c>
      <c r="K22" s="31">
        <v>2254</v>
      </c>
      <c r="L22" s="32">
        <v>4548456</v>
      </c>
      <c r="M22" s="32">
        <v>0</v>
      </c>
      <c r="N22" s="32">
        <v>0</v>
      </c>
      <c r="O22" s="32">
        <v>205</v>
      </c>
      <c r="P22" s="32">
        <v>60655</v>
      </c>
      <c r="Q22" s="32">
        <v>614</v>
      </c>
      <c r="R22" s="32">
        <v>20873</v>
      </c>
      <c r="S22" s="38" t="s">
        <v>41</v>
      </c>
    </row>
    <row r="23" spans="1:19" ht="9" customHeight="1">
      <c r="A23" s="1"/>
      <c r="B23" s="50"/>
      <c r="C23" s="51"/>
      <c r="D23" s="52"/>
      <c r="E23" s="31"/>
      <c r="F23" s="31"/>
      <c r="G23" s="31"/>
      <c r="H23" s="31"/>
      <c r="I23" s="31"/>
      <c r="J23" s="37"/>
      <c r="K23" s="31"/>
      <c r="L23" s="32"/>
      <c r="M23" s="32"/>
      <c r="N23" s="32"/>
      <c r="O23" s="32"/>
      <c r="P23" s="32"/>
      <c r="Q23" s="32"/>
      <c r="R23" s="32"/>
      <c r="S23" s="38"/>
    </row>
    <row r="24" spans="1:19" ht="12" customHeight="1">
      <c r="A24" s="1"/>
      <c r="B24" s="50" t="s">
        <v>42</v>
      </c>
      <c r="C24" s="51">
        <f>E24+G24+I24+K24+M24+O24+Q24</f>
        <v>15167</v>
      </c>
      <c r="D24" s="52">
        <f>F24+H24+J24+L24+N24+P24+R24</f>
        <v>12769522</v>
      </c>
      <c r="E24" s="31">
        <v>134</v>
      </c>
      <c r="F24" s="31">
        <v>2667878</v>
      </c>
      <c r="G24" s="31">
        <v>32</v>
      </c>
      <c r="H24" s="31">
        <v>260814</v>
      </c>
      <c r="I24" s="31">
        <v>803</v>
      </c>
      <c r="J24" s="37">
        <v>2972411</v>
      </c>
      <c r="K24" s="31">
        <v>1493</v>
      </c>
      <c r="L24" s="32">
        <v>2627974</v>
      </c>
      <c r="M24" s="32">
        <v>1580</v>
      </c>
      <c r="N24" s="32">
        <v>1412268</v>
      </c>
      <c r="O24" s="32">
        <v>7723</v>
      </c>
      <c r="P24" s="32">
        <v>2611687</v>
      </c>
      <c r="Q24" s="32">
        <v>3402</v>
      </c>
      <c r="R24" s="32">
        <v>216490</v>
      </c>
      <c r="S24" s="38" t="s">
        <v>43</v>
      </c>
    </row>
    <row r="25" spans="1:19" ht="9" customHeight="1">
      <c r="A25" s="1"/>
      <c r="B25" s="50"/>
      <c r="C25" s="51"/>
      <c r="D25" s="52"/>
      <c r="E25" s="31"/>
      <c r="F25" s="31"/>
      <c r="G25" s="31"/>
      <c r="H25" s="31"/>
      <c r="I25" s="31"/>
      <c r="J25" s="37"/>
      <c r="K25" s="31"/>
      <c r="L25" s="32"/>
      <c r="M25" s="32"/>
      <c r="N25" s="32"/>
      <c r="O25" s="32"/>
      <c r="P25" s="32"/>
      <c r="Q25" s="32"/>
      <c r="R25" s="32"/>
      <c r="S25" s="38"/>
    </row>
    <row r="26" spans="1:19" ht="12" customHeight="1">
      <c r="A26" s="1"/>
      <c r="B26" s="50" t="s">
        <v>44</v>
      </c>
      <c r="C26" s="51">
        <f>E26+G26+I26+K26+M26+O26+Q26</f>
        <v>12398</v>
      </c>
      <c r="D26" s="52">
        <f>F26+H26+J26+L26+N26+P26+R26</f>
        <v>6950860</v>
      </c>
      <c r="E26" s="31">
        <v>46</v>
      </c>
      <c r="F26" s="31">
        <v>669842</v>
      </c>
      <c r="G26" s="31">
        <v>66</v>
      </c>
      <c r="H26" s="31">
        <v>483612</v>
      </c>
      <c r="I26" s="31">
        <v>119</v>
      </c>
      <c r="J26" s="37">
        <v>509637</v>
      </c>
      <c r="K26" s="31">
        <v>3045</v>
      </c>
      <c r="L26" s="32">
        <v>3623460</v>
      </c>
      <c r="M26" s="32">
        <v>665</v>
      </c>
      <c r="N26" s="32">
        <v>509989</v>
      </c>
      <c r="O26" s="32">
        <v>2611</v>
      </c>
      <c r="P26" s="32">
        <v>1048815</v>
      </c>
      <c r="Q26" s="32">
        <v>5846</v>
      </c>
      <c r="R26" s="32">
        <v>105505</v>
      </c>
      <c r="S26" s="38" t="s">
        <v>45</v>
      </c>
    </row>
    <row r="27" spans="1:19" ht="9" customHeight="1">
      <c r="A27" s="1"/>
      <c r="B27" s="44"/>
      <c r="C27" s="30"/>
      <c r="D27" s="31"/>
      <c r="E27" s="31"/>
      <c r="F27" s="31"/>
      <c r="G27" s="31"/>
      <c r="H27" s="31"/>
      <c r="I27" s="31"/>
      <c r="J27" s="37"/>
      <c r="K27" s="31"/>
      <c r="L27" s="32"/>
      <c r="M27" s="32"/>
      <c r="N27" s="32"/>
      <c r="O27" s="32"/>
      <c r="P27" s="32"/>
      <c r="Q27" s="32"/>
      <c r="R27" s="32"/>
      <c r="S27" s="45"/>
    </row>
    <row r="28" spans="1:19" ht="9" customHeight="1">
      <c r="A28" s="1"/>
      <c r="B28" s="44"/>
      <c r="C28" s="30"/>
      <c r="D28" s="31"/>
      <c r="E28" s="31"/>
      <c r="F28" s="31"/>
      <c r="G28" s="31"/>
      <c r="H28" s="31"/>
      <c r="I28" s="31"/>
      <c r="J28" s="37"/>
      <c r="K28" s="31"/>
      <c r="L28" s="32"/>
      <c r="M28" s="32"/>
      <c r="N28" s="32"/>
      <c r="O28" s="32"/>
      <c r="P28" s="32"/>
      <c r="Q28" s="32"/>
      <c r="R28" s="32"/>
      <c r="S28" s="45"/>
    </row>
    <row r="29" spans="1:19" s="43" customFormat="1" ht="12" customHeight="1">
      <c r="A29" s="46" t="s">
        <v>46</v>
      </c>
      <c r="B29" s="54"/>
      <c r="C29" s="41">
        <f aca="true" t="shared" si="2" ref="C29:R29">SUM(C31:C63)</f>
        <v>63388</v>
      </c>
      <c r="D29" s="41">
        <f t="shared" si="2"/>
        <v>11887167</v>
      </c>
      <c r="E29" s="41">
        <f t="shared" si="2"/>
        <v>72</v>
      </c>
      <c r="F29" s="41">
        <f t="shared" si="2"/>
        <v>1078292</v>
      </c>
      <c r="G29" s="41">
        <f t="shared" si="2"/>
        <v>12</v>
      </c>
      <c r="H29" s="41">
        <f t="shared" si="2"/>
        <v>106844</v>
      </c>
      <c r="I29" s="41">
        <f t="shared" si="2"/>
        <v>25</v>
      </c>
      <c r="J29" s="41">
        <f t="shared" si="2"/>
        <v>99491</v>
      </c>
      <c r="K29" s="41">
        <f t="shared" si="2"/>
        <v>325</v>
      </c>
      <c r="L29" s="41">
        <f t="shared" si="2"/>
        <v>419133</v>
      </c>
      <c r="M29" s="41">
        <f t="shared" si="2"/>
        <v>5059</v>
      </c>
      <c r="N29" s="41">
        <f t="shared" si="2"/>
        <v>4691947</v>
      </c>
      <c r="O29" s="41">
        <f t="shared" si="2"/>
        <v>23057</v>
      </c>
      <c r="P29" s="41">
        <f t="shared" si="2"/>
        <v>5151782</v>
      </c>
      <c r="Q29" s="41">
        <f t="shared" si="2"/>
        <v>34838</v>
      </c>
      <c r="R29" s="41">
        <f t="shared" si="2"/>
        <v>339678</v>
      </c>
      <c r="S29" s="49" t="s">
        <v>47</v>
      </c>
    </row>
    <row r="30" spans="1:19" s="43" customFormat="1" ht="9" customHeight="1">
      <c r="A30" s="46"/>
      <c r="B30" s="47"/>
      <c r="C30" s="48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9"/>
    </row>
    <row r="31" spans="1:19" ht="12" customHeight="1">
      <c r="A31" s="1"/>
      <c r="B31" s="50" t="s">
        <v>48</v>
      </c>
      <c r="C31" s="51">
        <f>E31+G31+I31+K31+M31+O31+Q31</f>
        <v>985</v>
      </c>
      <c r="D31" s="52">
        <f>F31+H31+J31+L31+N31+P31+R31</f>
        <v>360556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32">
        <v>289</v>
      </c>
      <c r="N31" s="32">
        <v>160975</v>
      </c>
      <c r="O31" s="32">
        <v>696</v>
      </c>
      <c r="P31" s="32">
        <v>199581</v>
      </c>
      <c r="Q31" s="55">
        <v>0</v>
      </c>
      <c r="R31" s="55">
        <v>0</v>
      </c>
      <c r="S31" s="38" t="s">
        <v>49</v>
      </c>
    </row>
    <row r="32" spans="1:19" ht="9" customHeight="1">
      <c r="A32" s="1"/>
      <c r="B32" s="50"/>
      <c r="C32" s="51"/>
      <c r="D32" s="52"/>
      <c r="E32" s="55"/>
      <c r="F32" s="55"/>
      <c r="G32" s="55"/>
      <c r="H32" s="55"/>
      <c r="I32" s="55"/>
      <c r="J32" s="55"/>
      <c r="K32" s="55"/>
      <c r="L32" s="55"/>
      <c r="M32" s="32"/>
      <c r="N32" s="32"/>
      <c r="O32" s="32"/>
      <c r="P32" s="32"/>
      <c r="Q32" s="55"/>
      <c r="R32" s="55"/>
      <c r="S32" s="38"/>
    </row>
    <row r="33" spans="1:19" ht="12" customHeight="1">
      <c r="A33" s="1"/>
      <c r="B33" s="50" t="s">
        <v>50</v>
      </c>
      <c r="C33" s="51">
        <f>E33+G33+I33+K33+M33+O33+Q33</f>
        <v>22</v>
      </c>
      <c r="D33" s="52">
        <f>F33+H33+J33+L33+N33+P33+R33</f>
        <v>110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  <c r="Q33" s="32">
        <v>22</v>
      </c>
      <c r="R33" s="32">
        <v>110</v>
      </c>
      <c r="S33" s="38" t="s">
        <v>51</v>
      </c>
    </row>
    <row r="34" spans="1:19" ht="9" customHeight="1">
      <c r="A34" s="1"/>
      <c r="B34" s="50"/>
      <c r="C34" s="51"/>
      <c r="D34" s="5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32"/>
      <c r="R34" s="32"/>
      <c r="S34" s="38"/>
    </row>
    <row r="35" spans="1:19" ht="12" customHeight="1">
      <c r="A35" s="1"/>
      <c r="B35" s="50" t="s">
        <v>52</v>
      </c>
      <c r="C35" s="51">
        <f>E35+G35+I35+K35+M35+O35+Q35</f>
        <v>51</v>
      </c>
      <c r="D35" s="52">
        <f>F35+H35+J35+L35+N35+P35+R35</f>
        <v>35449</v>
      </c>
      <c r="E35" s="55">
        <v>0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32">
        <v>20</v>
      </c>
      <c r="N35" s="32">
        <v>19980</v>
      </c>
      <c r="O35" s="32">
        <v>31</v>
      </c>
      <c r="P35" s="32">
        <v>15469</v>
      </c>
      <c r="Q35" s="55">
        <v>0</v>
      </c>
      <c r="R35" s="55">
        <v>0</v>
      </c>
      <c r="S35" s="38" t="s">
        <v>53</v>
      </c>
    </row>
    <row r="36" spans="1:19" ht="9" customHeight="1">
      <c r="A36" s="1"/>
      <c r="B36" s="50"/>
      <c r="C36" s="51"/>
      <c r="D36" s="52"/>
      <c r="E36" s="55"/>
      <c r="F36" s="55"/>
      <c r="G36" s="55"/>
      <c r="H36" s="55"/>
      <c r="I36" s="55"/>
      <c r="J36" s="55"/>
      <c r="K36" s="55"/>
      <c r="L36" s="55"/>
      <c r="M36" s="32"/>
      <c r="N36" s="32"/>
      <c r="O36" s="32"/>
      <c r="P36" s="32"/>
      <c r="Q36" s="55"/>
      <c r="R36" s="55"/>
      <c r="S36" s="38"/>
    </row>
    <row r="37" spans="1:19" ht="12" customHeight="1">
      <c r="A37" s="1"/>
      <c r="B37" s="50" t="s">
        <v>54</v>
      </c>
      <c r="C37" s="51">
        <f>E37+G37+I37+K37+M37+O37+Q37</f>
        <v>4</v>
      </c>
      <c r="D37" s="52">
        <f>F37+H37+J37+L37+N37+P37+R37</f>
        <v>1300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33">
        <v>1</v>
      </c>
      <c r="N37" s="33">
        <v>500</v>
      </c>
      <c r="O37" s="33">
        <v>3</v>
      </c>
      <c r="P37" s="33">
        <v>800</v>
      </c>
      <c r="Q37" s="55">
        <v>0</v>
      </c>
      <c r="R37" s="55">
        <v>0</v>
      </c>
      <c r="S37" s="38" t="s">
        <v>55</v>
      </c>
    </row>
    <row r="38" spans="1:19" ht="9" customHeight="1">
      <c r="A38" s="1"/>
      <c r="B38" s="50"/>
      <c r="C38" s="51"/>
      <c r="D38" s="52"/>
      <c r="E38" s="55"/>
      <c r="F38" s="55"/>
      <c r="G38" s="55"/>
      <c r="H38" s="55"/>
      <c r="I38" s="55"/>
      <c r="J38" s="55"/>
      <c r="K38" s="55"/>
      <c r="L38" s="55"/>
      <c r="M38" s="33"/>
      <c r="N38" s="33"/>
      <c r="O38" s="33"/>
      <c r="P38" s="33" t="s">
        <v>101</v>
      </c>
      <c r="Q38" s="55"/>
      <c r="R38" s="55"/>
      <c r="S38" s="38"/>
    </row>
    <row r="39" spans="1:19" ht="12" customHeight="1">
      <c r="A39" s="1"/>
      <c r="B39" s="50" t="s">
        <v>56</v>
      </c>
      <c r="C39" s="51">
        <f>E39+G39+I39+K39+M39+O39+Q39</f>
        <v>8530</v>
      </c>
      <c r="D39" s="52">
        <f>F39+H39+J39+L39+N39+P39+R39</f>
        <v>1683659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32">
        <v>8530</v>
      </c>
      <c r="P39" s="32">
        <v>1683659</v>
      </c>
      <c r="Q39" s="32">
        <v>0</v>
      </c>
      <c r="R39" s="32">
        <v>0</v>
      </c>
      <c r="S39" s="38" t="s">
        <v>57</v>
      </c>
    </row>
    <row r="40" spans="1:19" ht="9" customHeight="1">
      <c r="A40" s="1"/>
      <c r="B40" s="50"/>
      <c r="C40" s="51"/>
      <c r="D40" s="5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32"/>
      <c r="P40" s="32" t="s">
        <v>101</v>
      </c>
      <c r="Q40" s="32"/>
      <c r="R40" s="32"/>
      <c r="S40" s="38"/>
    </row>
    <row r="41" spans="1:19" ht="12" customHeight="1">
      <c r="A41" s="1"/>
      <c r="B41" s="50" t="s">
        <v>58</v>
      </c>
      <c r="C41" s="51">
        <f>E41+G41+I41+K41+M41+O41+Q41</f>
        <v>17588</v>
      </c>
      <c r="D41" s="52">
        <f>F41+H41+J41+L41+N41+P41+R41</f>
        <v>1976140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32">
        <v>9193</v>
      </c>
      <c r="P41" s="32">
        <v>1886500</v>
      </c>
      <c r="Q41" s="32">
        <v>8395</v>
      </c>
      <c r="R41" s="32">
        <v>89640</v>
      </c>
      <c r="S41" s="38" t="s">
        <v>59</v>
      </c>
    </row>
    <row r="42" spans="1:19" ht="9" customHeight="1">
      <c r="A42" s="1"/>
      <c r="B42" s="50"/>
      <c r="C42" s="51"/>
      <c r="D42" s="5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32"/>
      <c r="P42" s="32"/>
      <c r="Q42" s="32"/>
      <c r="R42" s="32"/>
      <c r="S42" s="38"/>
    </row>
    <row r="43" spans="1:19" ht="12" customHeight="1">
      <c r="A43" s="1"/>
      <c r="B43" s="50" t="s">
        <v>60</v>
      </c>
      <c r="C43" s="51">
        <f>E43+G43+I43+K43+M43+O43+Q43</f>
        <v>0</v>
      </c>
      <c r="D43" s="52">
        <f>F43+H43+J43+L43+N43+P43+R43</f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38" t="s">
        <v>61</v>
      </c>
    </row>
    <row r="44" spans="1:19" ht="9" customHeight="1">
      <c r="A44" s="1"/>
      <c r="B44" s="50"/>
      <c r="C44" s="51"/>
      <c r="D44" s="52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38"/>
    </row>
    <row r="45" spans="1:19" ht="12" customHeight="1">
      <c r="A45" s="1"/>
      <c r="B45" s="50" t="s">
        <v>62</v>
      </c>
      <c r="C45" s="51">
        <f>E45+G45+I45+K45+M45+O45+Q45</f>
        <v>1540</v>
      </c>
      <c r="D45" s="52">
        <f>F45+H45+J45+L45+N45+P45+R45</f>
        <v>18791</v>
      </c>
      <c r="E45" s="55">
        <v>0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60</v>
      </c>
      <c r="P45" s="55">
        <v>6720</v>
      </c>
      <c r="Q45" s="32">
        <v>1480</v>
      </c>
      <c r="R45" s="32">
        <v>12071</v>
      </c>
      <c r="S45" s="38" t="s">
        <v>102</v>
      </c>
    </row>
    <row r="46" spans="1:19" ht="9" customHeight="1">
      <c r="A46" s="1"/>
      <c r="B46" s="50"/>
      <c r="C46" s="51"/>
      <c r="D46" s="52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32"/>
      <c r="R46" s="32"/>
      <c r="S46" s="38"/>
    </row>
    <row r="47" spans="1:19" ht="12" customHeight="1">
      <c r="A47" s="56"/>
      <c r="B47" s="50" t="s">
        <v>64</v>
      </c>
      <c r="C47" s="51">
        <f>E47+G47+I47+K47+M47+O47+Q47</f>
        <v>1362</v>
      </c>
      <c r="D47" s="52">
        <f>F47+H47+J47+L47+N47+P47+R47</f>
        <v>750246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31">
        <v>312</v>
      </c>
      <c r="L47" s="32">
        <v>390936</v>
      </c>
      <c r="M47" s="55">
        <v>310</v>
      </c>
      <c r="N47" s="55">
        <v>232500</v>
      </c>
      <c r="O47" s="55">
        <v>270</v>
      </c>
      <c r="P47" s="55">
        <v>108000</v>
      </c>
      <c r="Q47" s="32">
        <v>470</v>
      </c>
      <c r="R47" s="32">
        <v>18810</v>
      </c>
      <c r="S47" s="38" t="s">
        <v>65</v>
      </c>
    </row>
    <row r="48" spans="1:19" ht="9" customHeight="1">
      <c r="A48" s="56"/>
      <c r="B48" s="50"/>
      <c r="C48" s="51"/>
      <c r="D48" s="52"/>
      <c r="E48" s="55"/>
      <c r="F48" s="55"/>
      <c r="G48" s="55"/>
      <c r="H48" s="55"/>
      <c r="I48" s="55"/>
      <c r="J48" s="55"/>
      <c r="K48" s="31"/>
      <c r="L48" s="32"/>
      <c r="M48" s="55" t="s">
        <v>101</v>
      </c>
      <c r="N48" s="55"/>
      <c r="O48" s="55"/>
      <c r="P48" s="55"/>
      <c r="Q48" s="32"/>
      <c r="R48" s="32"/>
      <c r="S48" s="38"/>
    </row>
    <row r="49" spans="1:19" ht="12" customHeight="1">
      <c r="A49" s="1"/>
      <c r="B49" s="50" t="s">
        <v>66</v>
      </c>
      <c r="C49" s="51">
        <f>E49+G49+I49+K49+M49+O49+Q49</f>
        <v>16237</v>
      </c>
      <c r="D49" s="52">
        <f>F49+H49+J49+L49+N49+P49+R49</f>
        <v>125420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32">
        <v>16237</v>
      </c>
      <c r="R49" s="32">
        <v>125420</v>
      </c>
      <c r="S49" s="38" t="s">
        <v>67</v>
      </c>
    </row>
    <row r="50" spans="1:19" ht="9" customHeight="1">
      <c r="A50" s="1"/>
      <c r="B50" s="50"/>
      <c r="C50" s="51"/>
      <c r="D50" s="52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32"/>
      <c r="R50" s="32"/>
      <c r="S50" s="38"/>
    </row>
    <row r="51" spans="1:19" ht="12" customHeight="1">
      <c r="A51" s="1"/>
      <c r="B51" s="50" t="s">
        <v>68</v>
      </c>
      <c r="C51" s="51">
        <f>E51+G51+I51+K51+M51+O51+Q51</f>
        <v>881</v>
      </c>
      <c r="D51" s="52">
        <f>F51+H51+J51+L51+N51+P51+R51</f>
        <v>308900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32">
        <v>0</v>
      </c>
      <c r="N51" s="32">
        <v>0</v>
      </c>
      <c r="O51" s="32">
        <v>881</v>
      </c>
      <c r="P51" s="32">
        <v>308900</v>
      </c>
      <c r="Q51" s="55">
        <v>0</v>
      </c>
      <c r="R51" s="55">
        <v>0</v>
      </c>
      <c r="S51" s="38" t="s">
        <v>69</v>
      </c>
    </row>
    <row r="52" spans="1:19" ht="9" customHeight="1">
      <c r="A52" s="1"/>
      <c r="B52" s="50"/>
      <c r="C52" s="51"/>
      <c r="D52" s="52"/>
      <c r="E52" s="55"/>
      <c r="F52" s="55"/>
      <c r="G52" s="55"/>
      <c r="H52" s="55"/>
      <c r="I52" s="55"/>
      <c r="J52" s="55"/>
      <c r="K52" s="55"/>
      <c r="L52" s="55"/>
      <c r="M52" s="32"/>
      <c r="N52" s="32"/>
      <c r="O52" s="32"/>
      <c r="P52" s="32" t="s">
        <v>101</v>
      </c>
      <c r="Q52" s="55"/>
      <c r="R52" s="55"/>
      <c r="S52" s="38"/>
    </row>
    <row r="53" spans="1:19" ht="12" customHeight="1">
      <c r="A53" s="1"/>
      <c r="B53" s="50" t="s">
        <v>70</v>
      </c>
      <c r="C53" s="51">
        <f>E53+G53+I53+K53+M53+O53+Q53</f>
        <v>270</v>
      </c>
      <c r="D53" s="52">
        <f>F53+H53+J53+L53+N53+P53+R53</f>
        <v>61630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14</v>
      </c>
      <c r="N53" s="55">
        <v>8980</v>
      </c>
      <c r="O53" s="32">
        <v>256</v>
      </c>
      <c r="P53" s="32">
        <v>52650</v>
      </c>
      <c r="Q53" s="55">
        <v>0</v>
      </c>
      <c r="R53" s="55">
        <v>0</v>
      </c>
      <c r="S53" s="38" t="s">
        <v>71</v>
      </c>
    </row>
    <row r="54" spans="1:19" ht="9" customHeight="1">
      <c r="A54" s="1"/>
      <c r="B54" s="50"/>
      <c r="C54" s="51"/>
      <c r="D54" s="52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32"/>
      <c r="P54" s="32"/>
      <c r="Q54" s="55"/>
      <c r="R54" s="55"/>
      <c r="S54" s="38"/>
    </row>
    <row r="55" spans="1:19" ht="12" customHeight="1">
      <c r="A55" s="1"/>
      <c r="B55" s="50" t="s">
        <v>103</v>
      </c>
      <c r="C55" s="51">
        <f>E55+G55+I55+K55+M55+O55+Q55</f>
        <v>4053</v>
      </c>
      <c r="D55" s="52">
        <f>F55+H55+J55+L55+N55+P55+R55</f>
        <v>3187478</v>
      </c>
      <c r="E55" s="55">
        <v>72</v>
      </c>
      <c r="F55" s="31">
        <v>1078292</v>
      </c>
      <c r="G55" s="31">
        <v>12</v>
      </c>
      <c r="H55" s="31">
        <v>106844</v>
      </c>
      <c r="I55" s="31">
        <v>25</v>
      </c>
      <c r="J55" s="37">
        <v>99491</v>
      </c>
      <c r="K55" s="31">
        <v>13</v>
      </c>
      <c r="L55" s="32">
        <v>28197</v>
      </c>
      <c r="M55" s="32">
        <v>1168</v>
      </c>
      <c r="N55" s="32">
        <v>1106282</v>
      </c>
      <c r="O55" s="32">
        <v>2763</v>
      </c>
      <c r="P55" s="32">
        <v>768372</v>
      </c>
      <c r="Q55" s="55">
        <v>0</v>
      </c>
      <c r="R55" s="55">
        <v>0</v>
      </c>
      <c r="S55" s="38" t="s">
        <v>104</v>
      </c>
    </row>
    <row r="56" spans="1:19" ht="9" customHeight="1">
      <c r="A56" s="1"/>
      <c r="B56" s="50"/>
      <c r="C56" s="51"/>
      <c r="D56" s="52"/>
      <c r="E56" s="55"/>
      <c r="F56" s="31"/>
      <c r="G56" s="31"/>
      <c r="H56" s="31"/>
      <c r="I56" s="31"/>
      <c r="J56" s="37"/>
      <c r="K56" s="31"/>
      <c r="L56" s="32"/>
      <c r="M56" s="32"/>
      <c r="N56" s="32"/>
      <c r="O56" s="32"/>
      <c r="P56" s="32"/>
      <c r="Q56" s="55"/>
      <c r="R56" s="55"/>
      <c r="S56" s="38"/>
    </row>
    <row r="57" spans="1:19" ht="12" customHeight="1">
      <c r="A57" s="1"/>
      <c r="B57" s="50" t="s">
        <v>105</v>
      </c>
      <c r="C57" s="51">
        <f>E57+G57+I57+K57+M57+O57+Q57</f>
        <v>32</v>
      </c>
      <c r="D57" s="52">
        <f>F57+H57+J57+L57+N57+P57+R57</f>
        <v>1526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32">
        <v>7</v>
      </c>
      <c r="P57" s="32">
        <v>1393</v>
      </c>
      <c r="Q57" s="55">
        <v>25</v>
      </c>
      <c r="R57" s="55">
        <v>133</v>
      </c>
      <c r="S57" s="38" t="s">
        <v>75</v>
      </c>
    </row>
    <row r="58" spans="1:19" ht="9" customHeight="1">
      <c r="A58" s="1"/>
      <c r="B58" s="50"/>
      <c r="C58" s="51"/>
      <c r="D58" s="52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32"/>
      <c r="P58" s="32"/>
      <c r="Q58" s="55"/>
      <c r="R58" s="55"/>
      <c r="S58" s="38"/>
    </row>
    <row r="59" spans="1:19" ht="12" customHeight="1">
      <c r="A59" s="1"/>
      <c r="B59" s="50" t="s">
        <v>76</v>
      </c>
      <c r="C59" s="51">
        <f>E59+G59+I59+K59+M59+O59+Q59</f>
        <v>3736</v>
      </c>
      <c r="D59" s="52">
        <f>F59+H59+J59+L59+N59+P59+R59</f>
        <v>3247188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32">
        <v>3255</v>
      </c>
      <c r="N59" s="32">
        <v>3161530</v>
      </c>
      <c r="O59" s="32">
        <v>263</v>
      </c>
      <c r="P59" s="32">
        <v>84233</v>
      </c>
      <c r="Q59" s="55">
        <v>218</v>
      </c>
      <c r="R59" s="55">
        <v>1425</v>
      </c>
      <c r="S59" s="38" t="s">
        <v>53</v>
      </c>
    </row>
    <row r="60" spans="1:19" ht="9" customHeight="1">
      <c r="A60" s="1"/>
      <c r="B60" s="50"/>
      <c r="C60" s="51"/>
      <c r="D60" s="52"/>
      <c r="E60" s="55"/>
      <c r="F60" s="55"/>
      <c r="G60" s="55"/>
      <c r="H60" s="55"/>
      <c r="I60" s="55"/>
      <c r="J60" s="55"/>
      <c r="K60" s="55"/>
      <c r="L60" s="55"/>
      <c r="M60" s="32"/>
      <c r="N60" s="32"/>
      <c r="O60" s="32"/>
      <c r="P60" s="32"/>
      <c r="Q60" s="55"/>
      <c r="R60" s="55"/>
      <c r="S60" s="38"/>
    </row>
    <row r="61" spans="1:19" ht="12" customHeight="1">
      <c r="A61" s="1"/>
      <c r="B61" s="50" t="s">
        <v>77</v>
      </c>
      <c r="C61" s="51">
        <f>E61+G61+I61+K61+M61+O61+Q61</f>
        <v>1461</v>
      </c>
      <c r="D61" s="52">
        <f>F61+H61+J61+L61+N61+P61+R61</f>
        <v>60389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37</v>
      </c>
      <c r="P61" s="55">
        <v>6689</v>
      </c>
      <c r="Q61" s="32">
        <v>1424</v>
      </c>
      <c r="R61" s="32">
        <v>53700</v>
      </c>
      <c r="S61" s="38" t="s">
        <v>78</v>
      </c>
    </row>
    <row r="62" spans="1:19" ht="9" customHeight="1">
      <c r="A62" s="1"/>
      <c r="B62" s="50"/>
      <c r="C62" s="51"/>
      <c r="D62" s="52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32"/>
      <c r="R62" s="32"/>
      <c r="S62" s="38"/>
    </row>
    <row r="63" spans="1:19" ht="12" customHeight="1">
      <c r="A63" s="1"/>
      <c r="B63" s="50" t="s">
        <v>106</v>
      </c>
      <c r="C63" s="51">
        <f>E63+G63+I63+K63+M63+O63+Q63</f>
        <v>6636</v>
      </c>
      <c r="D63" s="52">
        <f>F63+H63+J63+L63+N63+P63+R63</f>
        <v>68385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2</v>
      </c>
      <c r="N63" s="55">
        <v>1200</v>
      </c>
      <c r="O63" s="32">
        <v>67</v>
      </c>
      <c r="P63" s="32">
        <v>28816</v>
      </c>
      <c r="Q63" s="32">
        <v>6567</v>
      </c>
      <c r="R63" s="32">
        <v>38369</v>
      </c>
      <c r="S63" s="38" t="s">
        <v>80</v>
      </c>
    </row>
    <row r="64" spans="1:19" ht="12" customHeight="1">
      <c r="A64" s="57"/>
      <c r="B64" s="57" t="s">
        <v>81</v>
      </c>
      <c r="C64" s="58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9"/>
    </row>
    <row r="65" spans="1:19" ht="12" customHeight="1">
      <c r="A65" s="1"/>
      <c r="B65" s="60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61"/>
    </row>
    <row r="66" spans="1:19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61"/>
    </row>
  </sheetData>
  <sheetProtection/>
  <mergeCells count="5">
    <mergeCell ref="A3:B4"/>
    <mergeCell ref="C3:D4"/>
    <mergeCell ref="E3:F4"/>
    <mergeCell ref="S3:S5"/>
    <mergeCell ref="A6:B6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2009-04-17T00:29:53Z</dcterms:created>
  <dcterms:modified xsi:type="dcterms:W3CDTF">2009-04-17T03:01:14Z</dcterms:modified>
  <cp:category/>
  <cp:version/>
  <cp:contentType/>
  <cp:contentStatus/>
</cp:coreProperties>
</file>