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'122'!$A$1:$F$21</definedName>
    <definedName name="_10.電気_ガスおよび水道">#REF!</definedName>
    <definedName name="_xlnm.Print_Area" localSheetId="0">'122'!$A$1:$J$93</definedName>
  </definedNames>
  <calcPr fullCalcOnLoad="1"/>
</workbook>
</file>

<file path=xl/sharedStrings.xml><?xml version="1.0" encoding="utf-8"?>
<sst xmlns="http://schemas.openxmlformats.org/spreadsheetml/2006/main" count="117" uniqueCount="101">
  <si>
    <t>11.商業および貿易</t>
  </si>
  <si>
    <t>122．市町村別、商店数、従業者数、商品販売額、商品手持額および手数料等収入額</t>
  </si>
  <si>
    <r>
      <t>(単位  店、人、金額</t>
    </r>
    <r>
      <rPr>
        <sz val="10"/>
        <rFont val="ＭＳ 明朝"/>
        <family val="1"/>
      </rPr>
      <t>万円)</t>
    </r>
  </si>
  <si>
    <t>昭和60年5月１日</t>
  </si>
  <si>
    <t>卸        ・  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</si>
  <si>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</si>
  <si>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</si>
  <si>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</si>
  <si>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</si>
  <si>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</si>
  <si>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</si>
  <si>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</si>
  <si>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</si>
  <si>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</si>
  <si>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</si>
  <si>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</si>
  <si>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</si>
  <si>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</si>
  <si>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昭和51年</t>
    </r>
  </si>
  <si>
    <t xml:space="preserve">    54</t>
  </si>
  <si>
    <t xml:space="preserve">    57</t>
  </si>
  <si>
    <t>　  　  60　　</t>
  </si>
  <si>
    <t>-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</si>
  <si>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</si>
  <si>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</si>
  <si>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</si>
  <si>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</si>
  <si>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</si>
  <si>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</si>
  <si>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</si>
  <si>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</si>
  <si>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</si>
  <si>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</si>
  <si>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</si>
  <si>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</si>
  <si>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</si>
  <si>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</si>
  <si>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</si>
  <si>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x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</si>
  <si>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</si>
  <si>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</si>
  <si>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</si>
  <si>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</si>
  <si>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</si>
  <si>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</si>
  <si>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</si>
  <si>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</si>
  <si>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</si>
  <si>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</si>
  <si>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</si>
  <si>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</si>
  <si>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</si>
  <si>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</si>
  <si>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</si>
  <si>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</si>
  <si>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</si>
  <si>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</si>
  <si>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</si>
  <si>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</si>
  <si>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</si>
  <si>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</si>
  <si>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</si>
  <si>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</si>
  <si>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</si>
  <si>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</si>
  <si>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</si>
  <si>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</si>
  <si>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</si>
  <si>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</si>
  <si>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</si>
  <si>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</si>
  <si>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</si>
  <si>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</si>
  <si>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</si>
  <si>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</si>
  <si>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</si>
  <si>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</si>
  <si>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</si>
  <si>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</si>
  <si>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</si>
  <si>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</si>
  <si>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</si>
  <si>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</si>
  <si>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</si>
  <si>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</si>
  <si>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</si>
  <si>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</si>
  <si>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</si>
  <si>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</si>
  <si>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</si>
  <si>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</si>
  <si>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</si>
  <si>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</si>
  <si>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</si>
  <si>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</si>
  <si>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</si>
  <si>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</si>
  <si>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注１）調査対象は日本産業大分類の卸売業、小売業に属する事業所である。ただし国及び公共企業体に属するもの、営業</t>
    </r>
  </si>
  <si>
    <t>　　のための固定的設備のないものはのぞかれている。２）商店数が１又は２の場合は秘密保護の立場から、当該商店に係る</t>
  </si>
  <si>
    <r>
      <t xml:space="preserve"> </t>
    </r>
    <r>
      <rPr>
        <sz val="10"/>
        <rFont val="ＭＳ 明朝"/>
        <family val="1"/>
      </rPr>
      <t xml:space="preserve">   統</t>
    </r>
    <r>
      <rPr>
        <sz val="10"/>
        <rFont val="ＭＳ 明朝"/>
        <family val="1"/>
      </rPr>
      <t>計数値を（ｘ）として秘匿した。しかし総数には含まれている。３）飲食店については昭和</t>
    </r>
    <r>
      <rPr>
        <sz val="10"/>
        <rFont val="ＭＳ 明朝"/>
        <family val="1"/>
      </rPr>
      <t>61年10月１日調査のため、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</si>
  <si>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昭和57年数値を再掲。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</si>
</sst>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 quotePrefix="1">
      <alignment horizontal="right"/>
      <protection/>
    </xf>
    <xf numFmtId="176" fontId="0" fillId="0" borderId="1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 wrapText="1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 wrapText="1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21" xfId="0" applyNumberFormat="1" applyFont="1" applyBorder="1" applyAlignment="1" applyProtection="1" quotePrefix="1">
      <alignment horizontal="center"/>
      <protection locked="0"/>
    </xf>
    <xf numFmtId="177" fontId="0" fillId="0" borderId="17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6" fontId="24" fillId="0" borderId="21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>
      <alignment horizontal="distributed"/>
      <protection locked="0"/>
    </xf>
    <xf numFmtId="177" fontId="25" fillId="0" borderId="17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5" fillId="0" borderId="22" xfId="0" applyNumberFormat="1" applyFont="1" applyBorder="1" applyAlignment="1" applyProtection="1">
      <alignment horizontal="distributed"/>
      <protection locked="0"/>
    </xf>
    <xf numFmtId="177" fontId="25" fillId="0" borderId="23" xfId="0" applyNumberFormat="1" applyFont="1" applyBorder="1" applyAlignment="1" applyProtection="1">
      <alignment/>
      <protection/>
    </xf>
    <xf numFmtId="177" fontId="25" fillId="0" borderId="22" xfId="0" applyNumberFormat="1" applyFont="1" applyBorder="1" applyAlignment="1" applyProtection="1">
      <alignment/>
      <protection/>
    </xf>
    <xf numFmtId="176" fontId="25" fillId="0" borderId="22" xfId="0" applyNumberFormat="1" applyFont="1" applyBorder="1" applyAlignment="1" applyProtection="1">
      <alignment/>
      <protection/>
    </xf>
    <xf numFmtId="177" fontId="25" fillId="0" borderId="22" xfId="0" applyNumberFormat="1" applyFont="1" applyBorder="1" applyAlignment="1" applyProtection="1">
      <alignment horizontal="right"/>
      <protection locked="0"/>
    </xf>
    <xf numFmtId="176" fontId="0" fillId="0" borderId="18" xfId="0" applyNumberFormat="1" applyFont="1" applyBorder="1" applyAlignment="1" applyProtection="1">
      <alignment horizontal="distributed"/>
      <protection locked="0"/>
    </xf>
    <xf numFmtId="177" fontId="0" fillId="0" borderId="20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/>
    </xf>
    <xf numFmtId="178" fontId="26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22" fillId="0" borderId="0" xfId="0" applyNumberFormat="1" applyFont="1" applyAlignment="1" applyProtection="1">
      <alignment horizontal="left"/>
      <protection/>
    </xf>
    <xf numFmtId="176" fontId="27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5.37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21830</v>
      </c>
      <c r="C9" s="35">
        <v>89088</v>
      </c>
      <c r="D9" s="35">
        <v>122390800</v>
      </c>
      <c r="E9" s="35">
        <v>12221754</v>
      </c>
      <c r="F9" s="35">
        <v>1159556</v>
      </c>
      <c r="G9" s="36">
        <v>5816</v>
      </c>
      <c r="H9" s="36">
        <v>20161</v>
      </c>
      <c r="I9" s="36">
        <v>4933913</v>
      </c>
    </row>
    <row r="10" spans="1:9" ht="12" customHeight="1">
      <c r="A10" s="37" t="s">
        <v>19</v>
      </c>
      <c r="B10" s="36">
        <v>23206</v>
      </c>
      <c r="C10" s="36">
        <v>96309</v>
      </c>
      <c r="D10" s="36">
        <v>185938053</v>
      </c>
      <c r="E10" s="36">
        <v>16394101</v>
      </c>
      <c r="F10" s="36">
        <v>1923918</v>
      </c>
      <c r="G10" s="36">
        <v>7161</v>
      </c>
      <c r="H10" s="36">
        <v>14226</v>
      </c>
      <c r="I10" s="36">
        <v>4755616</v>
      </c>
    </row>
    <row r="11" spans="1:9" ht="12" customHeight="1">
      <c r="A11" s="37" t="s">
        <v>20</v>
      </c>
      <c r="B11" s="38">
        <v>24413</v>
      </c>
      <c r="C11" s="36">
        <v>102387</v>
      </c>
      <c r="D11" s="36">
        <v>238288034</v>
      </c>
      <c r="E11" s="36">
        <v>18532800</v>
      </c>
      <c r="F11" s="36">
        <v>3051288</v>
      </c>
      <c r="G11" s="36">
        <v>8147</v>
      </c>
      <c r="H11" s="36">
        <v>15130</v>
      </c>
      <c r="I11" s="36">
        <v>5940446</v>
      </c>
    </row>
    <row r="12" spans="1:9" ht="12" customHeight="1">
      <c r="A12" s="39"/>
      <c r="B12" s="38"/>
      <c r="C12" s="35"/>
      <c r="D12" s="35"/>
      <c r="E12" s="35"/>
      <c r="F12" s="40"/>
      <c r="G12" s="36"/>
      <c r="H12" s="36"/>
      <c r="I12" s="36"/>
    </row>
    <row r="13" spans="1:9" s="43" customFormat="1" ht="12" customHeight="1">
      <c r="A13" s="41" t="s">
        <v>21</v>
      </c>
      <c r="B13" s="42">
        <f>B15+B17</f>
        <v>23188</v>
      </c>
      <c r="C13" s="42">
        <f>C15+C17</f>
        <v>102006</v>
      </c>
      <c r="D13" s="42">
        <f>D15+D17</f>
        <v>244844018</v>
      </c>
      <c r="E13" s="42">
        <f>E15+E17</f>
        <v>17796528</v>
      </c>
      <c r="F13" s="42">
        <f>F15+F17</f>
        <v>2646130</v>
      </c>
      <c r="G13" s="42" t="s">
        <v>22</v>
      </c>
      <c r="H13" s="42" t="s">
        <v>22</v>
      </c>
      <c r="I13" s="42" t="s">
        <v>22</v>
      </c>
    </row>
    <row r="14" spans="1:9" ht="12" customHeight="1">
      <c r="A14" s="39"/>
      <c r="B14" s="34"/>
      <c r="C14" s="35"/>
      <c r="D14" s="35"/>
      <c r="E14" s="35"/>
      <c r="F14" s="44"/>
      <c r="G14" s="36"/>
      <c r="H14" s="45"/>
      <c r="I14" s="45"/>
    </row>
    <row r="15" spans="1:9" s="43" customFormat="1" ht="12" customHeight="1">
      <c r="A15" s="46" t="s">
        <v>23</v>
      </c>
      <c r="B15" s="47">
        <f aca="true" t="shared" si="0" ref="B15:I15">SUM(B19:B29)</f>
        <v>16989</v>
      </c>
      <c r="C15" s="48">
        <f t="shared" si="0"/>
        <v>83853</v>
      </c>
      <c r="D15" s="48">
        <f t="shared" si="0"/>
        <v>222035125</v>
      </c>
      <c r="E15" s="48">
        <f t="shared" si="0"/>
        <v>15565926</v>
      </c>
      <c r="F15" s="48">
        <f t="shared" si="0"/>
        <v>2294594</v>
      </c>
      <c r="G15" s="48">
        <f t="shared" si="0"/>
        <v>6917</v>
      </c>
      <c r="H15" s="48">
        <f t="shared" si="0"/>
        <v>12500</v>
      </c>
      <c r="I15" s="48">
        <f t="shared" si="0"/>
        <v>4924776</v>
      </c>
    </row>
    <row r="16" spans="1:9" s="43" customFormat="1" ht="12" customHeight="1">
      <c r="A16" s="46"/>
      <c r="B16" s="47"/>
      <c r="C16" s="48"/>
      <c r="D16" s="48"/>
      <c r="E16" s="48"/>
      <c r="F16" s="48"/>
      <c r="G16" s="48"/>
      <c r="H16" s="48"/>
      <c r="I16" s="48"/>
    </row>
    <row r="17" spans="1:9" s="43" customFormat="1" ht="12" customHeight="1">
      <c r="A17" s="46" t="s">
        <v>24</v>
      </c>
      <c r="B17" s="47">
        <f aca="true" t="shared" si="1" ref="B17:I17">B30+B34+B40+B43+B48+B50+B59+B68+B72+B75+B81+B86</f>
        <v>6199</v>
      </c>
      <c r="C17" s="48">
        <f t="shared" si="1"/>
        <v>18153</v>
      </c>
      <c r="D17" s="48">
        <f t="shared" si="1"/>
        <v>22808893</v>
      </c>
      <c r="E17" s="48">
        <f t="shared" si="1"/>
        <v>2230602</v>
      </c>
      <c r="F17" s="48">
        <v>351536</v>
      </c>
      <c r="G17" s="48">
        <f t="shared" si="1"/>
        <v>1230</v>
      </c>
      <c r="H17" s="48">
        <f t="shared" si="1"/>
        <v>2630</v>
      </c>
      <c r="I17" s="48">
        <f t="shared" si="1"/>
        <v>1015670</v>
      </c>
    </row>
    <row r="18" spans="1:9" ht="12" customHeight="1">
      <c r="A18" s="33"/>
      <c r="B18" s="49"/>
      <c r="C18" s="44"/>
      <c r="D18" s="44"/>
      <c r="E18" s="44"/>
      <c r="F18" s="44"/>
      <c r="G18" s="44"/>
      <c r="H18" s="44"/>
      <c r="I18" s="44"/>
    </row>
    <row r="19" spans="1:9" ht="12" customHeight="1">
      <c r="A19" s="33" t="s">
        <v>25</v>
      </c>
      <c r="B19" s="49">
        <v>5990</v>
      </c>
      <c r="C19" s="44">
        <v>38525</v>
      </c>
      <c r="D19" s="44">
        <v>136914781</v>
      </c>
      <c r="E19" s="44">
        <v>8135235</v>
      </c>
      <c r="F19" s="44">
        <v>1203840</v>
      </c>
      <c r="G19" s="44">
        <v>2730</v>
      </c>
      <c r="H19" s="44">
        <v>5384</v>
      </c>
      <c r="I19" s="44">
        <v>2208002</v>
      </c>
    </row>
    <row r="20" spans="1:9" ht="12" customHeight="1">
      <c r="A20" s="33" t="s">
        <v>26</v>
      </c>
      <c r="B20" s="49">
        <v>2885</v>
      </c>
      <c r="C20" s="44">
        <v>12399</v>
      </c>
      <c r="D20" s="44">
        <v>21582716</v>
      </c>
      <c r="E20" s="44">
        <v>2035470</v>
      </c>
      <c r="F20" s="44">
        <v>174197</v>
      </c>
      <c r="G20" s="44">
        <v>1738</v>
      </c>
      <c r="H20" s="44">
        <v>2500</v>
      </c>
      <c r="I20" s="44">
        <v>881317</v>
      </c>
    </row>
    <row r="21" spans="1:9" ht="12" customHeight="1">
      <c r="A21" s="33" t="s">
        <v>27</v>
      </c>
      <c r="B21" s="49">
        <v>1595</v>
      </c>
      <c r="C21" s="44">
        <v>7545</v>
      </c>
      <c r="D21" s="44">
        <v>14233139</v>
      </c>
      <c r="E21" s="44">
        <v>1444064</v>
      </c>
      <c r="F21" s="44">
        <v>244735</v>
      </c>
      <c r="G21" s="44">
        <v>498</v>
      </c>
      <c r="H21" s="44">
        <v>1096</v>
      </c>
      <c r="I21" s="44">
        <v>455252</v>
      </c>
    </row>
    <row r="22" spans="1:9" ht="12" customHeight="1">
      <c r="A22" s="33" t="s">
        <v>28</v>
      </c>
      <c r="B22" s="49">
        <v>1469</v>
      </c>
      <c r="C22" s="44">
        <v>6156</v>
      </c>
      <c r="D22" s="44">
        <v>11807719</v>
      </c>
      <c r="E22" s="44">
        <v>1054570</v>
      </c>
      <c r="F22" s="44">
        <v>245839</v>
      </c>
      <c r="G22" s="44">
        <v>518</v>
      </c>
      <c r="H22" s="44">
        <v>882</v>
      </c>
      <c r="I22" s="44">
        <v>402476</v>
      </c>
    </row>
    <row r="23" spans="1:9" ht="12" customHeight="1">
      <c r="A23" s="33" t="s">
        <v>29</v>
      </c>
      <c r="B23" s="49">
        <v>1247</v>
      </c>
      <c r="C23" s="44">
        <v>5360</v>
      </c>
      <c r="D23" s="44">
        <v>10202225</v>
      </c>
      <c r="E23" s="44">
        <v>1029453</v>
      </c>
      <c r="F23" s="44">
        <v>117404</v>
      </c>
      <c r="G23" s="44">
        <v>460</v>
      </c>
      <c r="H23" s="44">
        <v>705</v>
      </c>
      <c r="I23" s="44">
        <v>285491</v>
      </c>
    </row>
    <row r="24" spans="1:9" ht="12" customHeight="1">
      <c r="A24" s="33" t="s">
        <v>30</v>
      </c>
      <c r="B24" s="49">
        <v>699</v>
      </c>
      <c r="C24" s="44">
        <v>2859</v>
      </c>
      <c r="D24" s="44">
        <v>4953154</v>
      </c>
      <c r="E24" s="44">
        <v>388530</v>
      </c>
      <c r="F24" s="44">
        <v>54100</v>
      </c>
      <c r="G24" s="44">
        <v>225</v>
      </c>
      <c r="H24" s="44">
        <v>454</v>
      </c>
      <c r="I24" s="44">
        <v>177745</v>
      </c>
    </row>
    <row r="25" spans="1:9" ht="12" customHeight="1">
      <c r="A25" s="33" t="s">
        <v>31</v>
      </c>
      <c r="B25" s="49">
        <v>616</v>
      </c>
      <c r="C25" s="44">
        <v>1959</v>
      </c>
      <c r="D25" s="44">
        <v>2838725</v>
      </c>
      <c r="E25" s="44">
        <v>252493</v>
      </c>
      <c r="F25" s="44">
        <v>42910</v>
      </c>
      <c r="G25" s="44">
        <v>180</v>
      </c>
      <c r="H25" s="44">
        <v>277</v>
      </c>
      <c r="I25" s="44">
        <v>94536</v>
      </c>
    </row>
    <row r="26" spans="1:9" ht="12" customHeight="1">
      <c r="A26" s="33" t="s">
        <v>32</v>
      </c>
      <c r="B26" s="49">
        <v>554</v>
      </c>
      <c r="C26" s="44">
        <v>2006</v>
      </c>
      <c r="D26" s="44">
        <v>5842566</v>
      </c>
      <c r="E26" s="44">
        <v>278912</v>
      </c>
      <c r="F26" s="44">
        <v>45035</v>
      </c>
      <c r="G26" s="44">
        <v>148</v>
      </c>
      <c r="H26" s="44">
        <v>315</v>
      </c>
      <c r="I26" s="44">
        <v>108673</v>
      </c>
    </row>
    <row r="27" spans="1:9" ht="12" customHeight="1">
      <c r="A27" s="33" t="s">
        <v>33</v>
      </c>
      <c r="B27" s="49">
        <v>513</v>
      </c>
      <c r="C27" s="44">
        <v>1871</v>
      </c>
      <c r="D27" s="44">
        <v>2826589</v>
      </c>
      <c r="E27" s="44">
        <v>234799</v>
      </c>
      <c r="F27" s="44">
        <v>35493</v>
      </c>
      <c r="G27" s="44">
        <v>107</v>
      </c>
      <c r="H27" s="44">
        <v>171</v>
      </c>
      <c r="I27" s="44">
        <v>54237</v>
      </c>
    </row>
    <row r="28" spans="1:9" ht="12" customHeight="1">
      <c r="A28" s="33" t="s">
        <v>34</v>
      </c>
      <c r="B28" s="49">
        <v>462</v>
      </c>
      <c r="C28" s="44">
        <v>1742</v>
      </c>
      <c r="D28" s="44">
        <v>2280150</v>
      </c>
      <c r="E28" s="44">
        <v>256469</v>
      </c>
      <c r="F28" s="44">
        <v>49620</v>
      </c>
      <c r="G28" s="44">
        <v>92</v>
      </c>
      <c r="H28" s="44">
        <v>224</v>
      </c>
      <c r="I28" s="44">
        <v>77698</v>
      </c>
    </row>
    <row r="29" spans="1:9" s="50" customFormat="1" ht="12" customHeight="1">
      <c r="A29" s="33" t="s">
        <v>35</v>
      </c>
      <c r="B29" s="49">
        <v>959</v>
      </c>
      <c r="C29" s="44">
        <v>3431</v>
      </c>
      <c r="D29" s="44">
        <v>8553361</v>
      </c>
      <c r="E29" s="44">
        <v>455931</v>
      </c>
      <c r="F29" s="44">
        <v>81421</v>
      </c>
      <c r="G29" s="44">
        <v>221</v>
      </c>
      <c r="H29" s="44">
        <v>492</v>
      </c>
      <c r="I29" s="44">
        <v>179349</v>
      </c>
    </row>
    <row r="30" spans="1:9" s="54" customFormat="1" ht="12" customHeight="1">
      <c r="A30" s="51" t="s">
        <v>36</v>
      </c>
      <c r="B30" s="52">
        <f aca="true" t="shared" si="2" ref="B30:G30">SUM(B31:B33)</f>
        <v>241</v>
      </c>
      <c r="C30" s="53">
        <f t="shared" si="2"/>
        <v>541</v>
      </c>
      <c r="D30" s="53">
        <f t="shared" si="2"/>
        <v>450362</v>
      </c>
      <c r="E30" s="53">
        <f t="shared" si="2"/>
        <v>50817</v>
      </c>
      <c r="F30" s="53">
        <f t="shared" si="2"/>
        <v>7754</v>
      </c>
      <c r="G30" s="53">
        <f t="shared" si="2"/>
        <v>33</v>
      </c>
      <c r="H30" s="53">
        <v>75</v>
      </c>
      <c r="I30" s="53">
        <v>22539</v>
      </c>
    </row>
    <row r="31" spans="1:9" s="50" customFormat="1" ht="12" customHeight="1">
      <c r="A31" s="33" t="s">
        <v>37</v>
      </c>
      <c r="B31" s="49">
        <v>43</v>
      </c>
      <c r="C31" s="44">
        <v>115</v>
      </c>
      <c r="D31" s="44">
        <v>52326</v>
      </c>
      <c r="E31" s="44">
        <v>4585</v>
      </c>
      <c r="F31" s="44">
        <v>1228</v>
      </c>
      <c r="G31" s="44">
        <v>2</v>
      </c>
      <c r="H31" s="36" t="s">
        <v>38</v>
      </c>
      <c r="I31" s="36" t="s">
        <v>38</v>
      </c>
    </row>
    <row r="32" spans="1:9" s="50" customFormat="1" ht="12" customHeight="1">
      <c r="A32" s="33" t="s">
        <v>39</v>
      </c>
      <c r="B32" s="49">
        <v>88</v>
      </c>
      <c r="C32" s="44">
        <v>177</v>
      </c>
      <c r="D32" s="44">
        <v>183690</v>
      </c>
      <c r="E32" s="44">
        <v>15559</v>
      </c>
      <c r="F32" s="44">
        <v>712</v>
      </c>
      <c r="G32" s="44">
        <v>14</v>
      </c>
      <c r="H32" s="36" t="s">
        <v>38</v>
      </c>
      <c r="I32" s="36" t="s">
        <v>38</v>
      </c>
    </row>
    <row r="33" spans="1:9" s="50" customFormat="1" ht="12" customHeight="1">
      <c r="A33" s="33" t="s">
        <v>40</v>
      </c>
      <c r="B33" s="49">
        <v>110</v>
      </c>
      <c r="C33" s="44">
        <v>249</v>
      </c>
      <c r="D33" s="44">
        <v>214346</v>
      </c>
      <c r="E33" s="44">
        <v>30673</v>
      </c>
      <c r="F33" s="44">
        <v>5814</v>
      </c>
      <c r="G33" s="44">
        <v>17</v>
      </c>
      <c r="H33" s="36">
        <v>38</v>
      </c>
      <c r="I33" s="36">
        <v>11124</v>
      </c>
    </row>
    <row r="34" spans="1:9" s="54" customFormat="1" ht="12" customHeight="1">
      <c r="A34" s="51" t="s">
        <v>41</v>
      </c>
      <c r="B34" s="52">
        <f aca="true" t="shared" si="3" ref="B34:I34">SUM(B35:B39)</f>
        <v>995</v>
      </c>
      <c r="C34" s="53">
        <f t="shared" si="3"/>
        <v>2887</v>
      </c>
      <c r="D34" s="53">
        <f t="shared" si="3"/>
        <v>3418400</v>
      </c>
      <c r="E34" s="53">
        <f t="shared" si="3"/>
        <v>329769</v>
      </c>
      <c r="F34" s="53">
        <f t="shared" si="3"/>
        <v>61847</v>
      </c>
      <c r="G34" s="53">
        <f t="shared" si="3"/>
        <v>144</v>
      </c>
      <c r="H34" s="53">
        <f t="shared" si="3"/>
        <v>359</v>
      </c>
      <c r="I34" s="53">
        <f t="shared" si="3"/>
        <v>146228</v>
      </c>
    </row>
    <row r="35" spans="1:9" s="50" customFormat="1" ht="12" customHeight="1">
      <c r="A35" s="33" t="s">
        <v>42</v>
      </c>
      <c r="B35" s="49">
        <v>189</v>
      </c>
      <c r="C35" s="44">
        <v>485</v>
      </c>
      <c r="D35" s="44">
        <v>411022</v>
      </c>
      <c r="E35" s="44">
        <v>53676</v>
      </c>
      <c r="F35" s="44">
        <v>4985</v>
      </c>
      <c r="G35" s="44">
        <v>34</v>
      </c>
      <c r="H35" s="44">
        <v>78</v>
      </c>
      <c r="I35" s="44">
        <v>26253</v>
      </c>
    </row>
    <row r="36" spans="1:9" s="50" customFormat="1" ht="12" customHeight="1">
      <c r="A36" s="33" t="s">
        <v>43</v>
      </c>
      <c r="B36" s="49">
        <v>74</v>
      </c>
      <c r="C36" s="44">
        <v>218</v>
      </c>
      <c r="D36" s="44">
        <v>319340</v>
      </c>
      <c r="E36" s="44">
        <v>20329</v>
      </c>
      <c r="F36" s="44">
        <v>12425</v>
      </c>
      <c r="G36" s="44">
        <v>11</v>
      </c>
      <c r="H36" s="44">
        <v>12</v>
      </c>
      <c r="I36" s="44">
        <v>2624</v>
      </c>
    </row>
    <row r="37" spans="1:9" s="50" customFormat="1" ht="12" customHeight="1">
      <c r="A37" s="33" t="s">
        <v>44</v>
      </c>
      <c r="B37" s="49">
        <v>404</v>
      </c>
      <c r="C37" s="44">
        <v>1163</v>
      </c>
      <c r="D37" s="44">
        <v>1554876</v>
      </c>
      <c r="E37" s="44">
        <v>149080</v>
      </c>
      <c r="F37" s="44">
        <v>25292</v>
      </c>
      <c r="G37" s="44">
        <v>56</v>
      </c>
      <c r="H37" s="44">
        <v>137</v>
      </c>
      <c r="I37" s="44">
        <v>44365</v>
      </c>
    </row>
    <row r="38" spans="1:9" s="50" customFormat="1" ht="12" customHeight="1">
      <c r="A38" s="33" t="s">
        <v>45</v>
      </c>
      <c r="B38" s="49">
        <v>101</v>
      </c>
      <c r="C38" s="44">
        <v>317</v>
      </c>
      <c r="D38" s="44">
        <v>527821</v>
      </c>
      <c r="E38" s="44">
        <v>31104</v>
      </c>
      <c r="F38" s="44">
        <v>8099</v>
      </c>
      <c r="G38" s="44">
        <v>20</v>
      </c>
      <c r="H38" s="44">
        <v>82</v>
      </c>
      <c r="I38" s="44">
        <v>51860</v>
      </c>
    </row>
    <row r="39" spans="1:9" s="50" customFormat="1" ht="12" customHeight="1">
      <c r="A39" s="33" t="s">
        <v>46</v>
      </c>
      <c r="B39" s="49">
        <v>227</v>
      </c>
      <c r="C39" s="44">
        <v>704</v>
      </c>
      <c r="D39" s="44">
        <v>605341</v>
      </c>
      <c r="E39" s="44">
        <v>75580</v>
      </c>
      <c r="F39" s="44">
        <v>11046</v>
      </c>
      <c r="G39" s="44">
        <v>23</v>
      </c>
      <c r="H39" s="44">
        <v>50</v>
      </c>
      <c r="I39" s="44">
        <v>21126</v>
      </c>
    </row>
    <row r="40" spans="1:9" s="54" customFormat="1" ht="12" customHeight="1">
      <c r="A40" s="51" t="s">
        <v>47</v>
      </c>
      <c r="B40" s="52">
        <f aca="true" t="shared" si="4" ref="B40:I40">SUM(B41:B42)</f>
        <v>464</v>
      </c>
      <c r="C40" s="53">
        <f t="shared" si="4"/>
        <v>1537</v>
      </c>
      <c r="D40" s="53">
        <f t="shared" si="4"/>
        <v>2433738</v>
      </c>
      <c r="E40" s="53">
        <f t="shared" si="4"/>
        <v>248248</v>
      </c>
      <c r="F40" s="53">
        <f t="shared" si="4"/>
        <v>47754</v>
      </c>
      <c r="G40" s="53">
        <f t="shared" si="4"/>
        <v>88</v>
      </c>
      <c r="H40" s="53">
        <f t="shared" si="4"/>
        <v>353</v>
      </c>
      <c r="I40" s="53">
        <f t="shared" si="4"/>
        <v>135716</v>
      </c>
    </row>
    <row r="41" spans="1:9" s="50" customFormat="1" ht="12" customHeight="1">
      <c r="A41" s="33" t="s">
        <v>48</v>
      </c>
      <c r="B41" s="49">
        <v>325</v>
      </c>
      <c r="C41" s="44">
        <v>1133</v>
      </c>
      <c r="D41" s="44">
        <v>1979010</v>
      </c>
      <c r="E41" s="44">
        <v>180401</v>
      </c>
      <c r="F41" s="44">
        <v>45551</v>
      </c>
      <c r="G41" s="44">
        <v>56</v>
      </c>
      <c r="H41" s="44">
        <v>259</v>
      </c>
      <c r="I41" s="44">
        <v>105968</v>
      </c>
    </row>
    <row r="42" spans="1:9" s="50" customFormat="1" ht="12" customHeight="1">
      <c r="A42" s="33" t="s">
        <v>49</v>
      </c>
      <c r="B42" s="49">
        <v>139</v>
      </c>
      <c r="C42" s="44">
        <v>404</v>
      </c>
      <c r="D42" s="44">
        <v>454728</v>
      </c>
      <c r="E42" s="44">
        <v>67847</v>
      </c>
      <c r="F42" s="44">
        <v>2203</v>
      </c>
      <c r="G42" s="44">
        <v>32</v>
      </c>
      <c r="H42" s="44">
        <v>94</v>
      </c>
      <c r="I42" s="44">
        <v>29748</v>
      </c>
    </row>
    <row r="43" spans="1:9" s="54" customFormat="1" ht="12" customHeight="1">
      <c r="A43" s="51" t="s">
        <v>50</v>
      </c>
      <c r="B43" s="52">
        <f aca="true" t="shared" si="5" ref="B43:I43">SUM(B44:B47)</f>
        <v>509</v>
      </c>
      <c r="C43" s="53">
        <f t="shared" si="5"/>
        <v>1659</v>
      </c>
      <c r="D43" s="53">
        <f t="shared" si="5"/>
        <v>1809097</v>
      </c>
      <c r="E43" s="53">
        <f t="shared" si="5"/>
        <v>201699</v>
      </c>
      <c r="F43" s="53">
        <f t="shared" si="5"/>
        <v>23695</v>
      </c>
      <c r="G43" s="53">
        <f t="shared" si="5"/>
        <v>162</v>
      </c>
      <c r="H43" s="53">
        <f t="shared" si="5"/>
        <v>337</v>
      </c>
      <c r="I43" s="53">
        <f t="shared" si="5"/>
        <v>114961</v>
      </c>
    </row>
    <row r="44" spans="1:9" s="50" customFormat="1" ht="12" customHeight="1">
      <c r="A44" s="33" t="s">
        <v>51</v>
      </c>
      <c r="B44" s="49">
        <v>68</v>
      </c>
      <c r="C44" s="44">
        <v>147</v>
      </c>
      <c r="D44" s="44">
        <v>135874</v>
      </c>
      <c r="E44" s="44">
        <v>12017</v>
      </c>
      <c r="F44" s="44">
        <v>220</v>
      </c>
      <c r="G44" s="44">
        <v>9</v>
      </c>
      <c r="H44" s="44">
        <v>14</v>
      </c>
      <c r="I44" s="44">
        <v>6188</v>
      </c>
    </row>
    <row r="45" spans="1:9" s="50" customFormat="1" ht="12" customHeight="1">
      <c r="A45" s="33" t="s">
        <v>52</v>
      </c>
      <c r="B45" s="49">
        <v>111</v>
      </c>
      <c r="C45" s="44">
        <v>396</v>
      </c>
      <c r="D45" s="44">
        <v>457763</v>
      </c>
      <c r="E45" s="44">
        <v>54592</v>
      </c>
      <c r="F45" s="44">
        <v>13890</v>
      </c>
      <c r="G45" s="44">
        <v>29</v>
      </c>
      <c r="H45" s="44">
        <v>60</v>
      </c>
      <c r="I45" s="44">
        <v>16851</v>
      </c>
    </row>
    <row r="46" spans="1:9" s="50" customFormat="1" ht="12" customHeight="1">
      <c r="A46" s="33" t="s">
        <v>53</v>
      </c>
      <c r="B46" s="49">
        <v>154</v>
      </c>
      <c r="C46" s="44">
        <v>476</v>
      </c>
      <c r="D46" s="44">
        <v>458184</v>
      </c>
      <c r="E46" s="44">
        <v>55252</v>
      </c>
      <c r="F46" s="44">
        <v>3135</v>
      </c>
      <c r="G46" s="44">
        <v>19</v>
      </c>
      <c r="H46" s="44">
        <v>35</v>
      </c>
      <c r="I46" s="44">
        <v>7960</v>
      </c>
    </row>
    <row r="47" spans="1:9" s="50" customFormat="1" ht="12" customHeight="1">
      <c r="A47" s="33" t="s">
        <v>54</v>
      </c>
      <c r="B47" s="49">
        <v>176</v>
      </c>
      <c r="C47" s="44">
        <v>640</v>
      </c>
      <c r="D47" s="44">
        <v>757276</v>
      </c>
      <c r="E47" s="44">
        <v>79838</v>
      </c>
      <c r="F47" s="44">
        <v>6450</v>
      </c>
      <c r="G47" s="44">
        <v>105</v>
      </c>
      <c r="H47" s="44">
        <v>228</v>
      </c>
      <c r="I47" s="44">
        <v>83962</v>
      </c>
    </row>
    <row r="48" spans="1:9" s="54" customFormat="1" ht="12" customHeight="1">
      <c r="A48" s="51" t="s">
        <v>55</v>
      </c>
      <c r="B48" s="52">
        <f aca="true" t="shared" si="6" ref="B48:I48">SUM(B49)</f>
        <v>284</v>
      </c>
      <c r="C48" s="53">
        <f t="shared" si="6"/>
        <v>890</v>
      </c>
      <c r="D48" s="53">
        <f t="shared" si="6"/>
        <v>1509132</v>
      </c>
      <c r="E48" s="53">
        <f t="shared" si="6"/>
        <v>81611</v>
      </c>
      <c r="F48" s="53">
        <f t="shared" si="6"/>
        <v>2733</v>
      </c>
      <c r="G48" s="53">
        <f t="shared" si="6"/>
        <v>64</v>
      </c>
      <c r="H48" s="53">
        <f t="shared" si="6"/>
        <v>66</v>
      </c>
      <c r="I48" s="53">
        <f t="shared" si="6"/>
        <v>21644</v>
      </c>
    </row>
    <row r="49" spans="1:9" s="50" customFormat="1" ht="12" customHeight="1">
      <c r="A49" s="33" t="s">
        <v>56</v>
      </c>
      <c r="B49" s="49">
        <v>284</v>
      </c>
      <c r="C49" s="44">
        <v>890</v>
      </c>
      <c r="D49" s="44">
        <v>1509132</v>
      </c>
      <c r="E49" s="44">
        <v>81611</v>
      </c>
      <c r="F49" s="44">
        <v>2733</v>
      </c>
      <c r="G49" s="44">
        <v>64</v>
      </c>
      <c r="H49" s="44">
        <v>66</v>
      </c>
      <c r="I49" s="44">
        <v>21644</v>
      </c>
    </row>
    <row r="50" spans="1:9" s="54" customFormat="1" ht="12" customHeight="1">
      <c r="A50" s="51" t="s">
        <v>57</v>
      </c>
      <c r="B50" s="52">
        <f aca="true" t="shared" si="7" ref="B50:G50">SUM(B51:B58)</f>
        <v>762</v>
      </c>
      <c r="C50" s="53">
        <f t="shared" si="7"/>
        <v>1732</v>
      </c>
      <c r="D50" s="53">
        <f t="shared" si="7"/>
        <v>2068517</v>
      </c>
      <c r="E50" s="53">
        <f t="shared" si="7"/>
        <v>218014</v>
      </c>
      <c r="F50" s="53">
        <f t="shared" si="7"/>
        <v>30860</v>
      </c>
      <c r="G50" s="53">
        <f t="shared" si="7"/>
        <v>102</v>
      </c>
      <c r="H50" s="53">
        <v>229</v>
      </c>
      <c r="I50" s="53">
        <v>102875</v>
      </c>
    </row>
    <row r="51" spans="1:9" s="50" customFormat="1" ht="12" customHeight="1">
      <c r="A51" s="33" t="s">
        <v>58</v>
      </c>
      <c r="B51" s="49">
        <v>79</v>
      </c>
      <c r="C51" s="44">
        <v>156</v>
      </c>
      <c r="D51" s="44">
        <v>125237</v>
      </c>
      <c r="E51" s="44">
        <v>14121</v>
      </c>
      <c r="F51" s="44">
        <v>1085</v>
      </c>
      <c r="G51" s="44">
        <v>5</v>
      </c>
      <c r="H51" s="36">
        <v>8</v>
      </c>
      <c r="I51" s="36">
        <v>2029</v>
      </c>
    </row>
    <row r="52" spans="1:9" s="50" customFormat="1" ht="12" customHeight="1">
      <c r="A52" s="33" t="s">
        <v>59</v>
      </c>
      <c r="B52" s="49">
        <v>128</v>
      </c>
      <c r="C52" s="44">
        <v>360</v>
      </c>
      <c r="D52" s="44">
        <v>590658</v>
      </c>
      <c r="E52" s="44">
        <v>49031</v>
      </c>
      <c r="F52" s="44">
        <v>12002</v>
      </c>
      <c r="G52" s="44">
        <v>22</v>
      </c>
      <c r="H52" s="36">
        <v>85</v>
      </c>
      <c r="I52" s="44">
        <v>49638</v>
      </c>
    </row>
    <row r="53" spans="1:9" s="50" customFormat="1" ht="12" customHeight="1">
      <c r="A53" s="33" t="s">
        <v>60</v>
      </c>
      <c r="B53" s="49">
        <v>43</v>
      </c>
      <c r="C53" s="44">
        <v>64</v>
      </c>
      <c r="D53" s="44">
        <v>38334</v>
      </c>
      <c r="E53" s="44">
        <v>4683</v>
      </c>
      <c r="F53" s="44">
        <v>136</v>
      </c>
      <c r="G53" s="36">
        <v>1</v>
      </c>
      <c r="H53" s="36" t="s">
        <v>38</v>
      </c>
      <c r="I53" s="36" t="s">
        <v>38</v>
      </c>
    </row>
    <row r="54" spans="1:9" s="50" customFormat="1" ht="12" customHeight="1">
      <c r="A54" s="33" t="s">
        <v>61</v>
      </c>
      <c r="B54" s="49">
        <v>119</v>
      </c>
      <c r="C54" s="44">
        <v>295</v>
      </c>
      <c r="D54" s="44">
        <v>401960</v>
      </c>
      <c r="E54" s="44">
        <v>47527</v>
      </c>
      <c r="F54" s="44">
        <v>7178</v>
      </c>
      <c r="G54" s="44">
        <v>22</v>
      </c>
      <c r="H54" s="44">
        <v>65</v>
      </c>
      <c r="I54" s="44">
        <v>29369</v>
      </c>
    </row>
    <row r="55" spans="1:9" s="50" customFormat="1" ht="12" customHeight="1">
      <c r="A55" s="33" t="s">
        <v>62</v>
      </c>
      <c r="B55" s="49">
        <v>42</v>
      </c>
      <c r="C55" s="44">
        <v>96</v>
      </c>
      <c r="D55" s="44">
        <v>90230</v>
      </c>
      <c r="E55" s="44">
        <v>8316</v>
      </c>
      <c r="F55" s="44">
        <v>250</v>
      </c>
      <c r="G55" s="44">
        <v>11</v>
      </c>
      <c r="H55" s="44">
        <v>8</v>
      </c>
      <c r="I55" s="44">
        <v>1840</v>
      </c>
    </row>
    <row r="56" spans="1:9" s="50" customFormat="1" ht="12" customHeight="1">
      <c r="A56" s="33" t="s">
        <v>63</v>
      </c>
      <c r="B56" s="49">
        <v>71</v>
      </c>
      <c r="C56" s="44">
        <v>144</v>
      </c>
      <c r="D56" s="44">
        <v>223401</v>
      </c>
      <c r="E56" s="44">
        <v>26252</v>
      </c>
      <c r="F56" s="44">
        <v>1543</v>
      </c>
      <c r="G56" s="44">
        <v>6</v>
      </c>
      <c r="H56" s="44">
        <v>10</v>
      </c>
      <c r="I56" s="44">
        <v>5070</v>
      </c>
    </row>
    <row r="57" spans="1:9" s="50" customFormat="1" ht="12" customHeight="1">
      <c r="A57" s="33" t="s">
        <v>64</v>
      </c>
      <c r="B57" s="49">
        <v>48</v>
      </c>
      <c r="C57" s="44">
        <v>96</v>
      </c>
      <c r="D57" s="44">
        <v>100679</v>
      </c>
      <c r="E57" s="44">
        <v>9954</v>
      </c>
      <c r="F57" s="44">
        <v>1170</v>
      </c>
      <c r="G57" s="36">
        <v>2</v>
      </c>
      <c r="H57" s="36" t="s">
        <v>38</v>
      </c>
      <c r="I57" s="36" t="s">
        <v>38</v>
      </c>
    </row>
    <row r="58" spans="1:9" s="50" customFormat="1" ht="12" customHeight="1">
      <c r="A58" s="33" t="s">
        <v>65</v>
      </c>
      <c r="B58" s="49">
        <v>232</v>
      </c>
      <c r="C58" s="44">
        <v>521</v>
      </c>
      <c r="D58" s="44">
        <v>498018</v>
      </c>
      <c r="E58" s="44">
        <v>58130</v>
      </c>
      <c r="F58" s="44">
        <v>7496</v>
      </c>
      <c r="G58" s="44">
        <v>33</v>
      </c>
      <c r="H58" s="44">
        <v>46</v>
      </c>
      <c r="I58" s="44">
        <v>11799</v>
      </c>
    </row>
    <row r="59" spans="1:9" s="54" customFormat="1" ht="12" customHeight="1">
      <c r="A59" s="51" t="s">
        <v>66</v>
      </c>
      <c r="B59" s="52">
        <f aca="true" t="shared" si="8" ref="B59:I59">SUM(B60:B67)</f>
        <v>1116</v>
      </c>
      <c r="C59" s="53">
        <f t="shared" si="8"/>
        <v>3668</v>
      </c>
      <c r="D59" s="53">
        <f t="shared" si="8"/>
        <v>4327926</v>
      </c>
      <c r="E59" s="53">
        <f t="shared" si="8"/>
        <v>431522</v>
      </c>
      <c r="F59" s="53">
        <f t="shared" si="8"/>
        <v>79287</v>
      </c>
      <c r="G59" s="53">
        <f t="shared" si="8"/>
        <v>213</v>
      </c>
      <c r="H59" s="53">
        <f t="shared" si="8"/>
        <v>397</v>
      </c>
      <c r="I59" s="53">
        <f t="shared" si="8"/>
        <v>164093</v>
      </c>
    </row>
    <row r="60" spans="1:9" s="50" customFormat="1" ht="12" customHeight="1">
      <c r="A60" s="33" t="s">
        <v>67</v>
      </c>
      <c r="B60" s="49">
        <v>179</v>
      </c>
      <c r="C60" s="44">
        <v>583</v>
      </c>
      <c r="D60" s="44">
        <v>648988</v>
      </c>
      <c r="E60" s="44">
        <v>63413</v>
      </c>
      <c r="F60" s="44">
        <v>11642</v>
      </c>
      <c r="G60" s="44">
        <v>32</v>
      </c>
      <c r="H60" s="44">
        <v>51</v>
      </c>
      <c r="I60" s="44">
        <v>18807</v>
      </c>
    </row>
    <row r="61" spans="1:9" s="50" customFormat="1" ht="12" customHeight="1">
      <c r="A61" s="33" t="s">
        <v>68</v>
      </c>
      <c r="B61" s="49">
        <v>387</v>
      </c>
      <c r="C61" s="44">
        <v>1580</v>
      </c>
      <c r="D61" s="44">
        <v>2190366</v>
      </c>
      <c r="E61" s="44">
        <v>199010</v>
      </c>
      <c r="F61" s="44">
        <v>58733</v>
      </c>
      <c r="G61" s="44">
        <v>106</v>
      </c>
      <c r="H61" s="44">
        <v>183</v>
      </c>
      <c r="I61" s="44">
        <v>83611</v>
      </c>
    </row>
    <row r="62" spans="1:9" s="50" customFormat="1" ht="12" customHeight="1">
      <c r="A62" s="33" t="s">
        <v>69</v>
      </c>
      <c r="B62" s="49">
        <v>60</v>
      </c>
      <c r="C62" s="44">
        <v>153</v>
      </c>
      <c r="D62" s="44">
        <v>105144</v>
      </c>
      <c r="E62" s="44">
        <v>7936</v>
      </c>
      <c r="F62" s="44">
        <v>423</v>
      </c>
      <c r="G62" s="44">
        <v>5</v>
      </c>
      <c r="H62" s="36">
        <v>13</v>
      </c>
      <c r="I62" s="36">
        <v>5070</v>
      </c>
    </row>
    <row r="63" spans="1:9" s="50" customFormat="1" ht="12" customHeight="1">
      <c r="A63" s="33" t="s">
        <v>70</v>
      </c>
      <c r="B63" s="49">
        <v>147</v>
      </c>
      <c r="C63" s="44">
        <v>470</v>
      </c>
      <c r="D63" s="44">
        <v>520021</v>
      </c>
      <c r="E63" s="44">
        <v>70032</v>
      </c>
      <c r="F63" s="44">
        <v>4340</v>
      </c>
      <c r="G63" s="44">
        <v>26</v>
      </c>
      <c r="H63" s="44">
        <v>52</v>
      </c>
      <c r="I63" s="44">
        <v>17710</v>
      </c>
    </row>
    <row r="64" spans="1:9" s="50" customFormat="1" ht="12" customHeight="1">
      <c r="A64" s="33" t="s">
        <v>71</v>
      </c>
      <c r="B64" s="49">
        <v>63</v>
      </c>
      <c r="C64" s="44">
        <v>145</v>
      </c>
      <c r="D64" s="44">
        <v>105523</v>
      </c>
      <c r="E64" s="44">
        <v>10262</v>
      </c>
      <c r="F64" s="44">
        <v>585</v>
      </c>
      <c r="G64" s="44">
        <v>9</v>
      </c>
      <c r="H64" s="44">
        <v>22</v>
      </c>
      <c r="I64" s="44">
        <v>9766</v>
      </c>
    </row>
    <row r="65" spans="1:9" s="50" customFormat="1" ht="12" customHeight="1">
      <c r="A65" s="33" t="s">
        <v>72</v>
      </c>
      <c r="B65" s="49">
        <v>143</v>
      </c>
      <c r="C65" s="44">
        <v>351</v>
      </c>
      <c r="D65" s="44">
        <v>421357</v>
      </c>
      <c r="E65" s="44">
        <v>47125</v>
      </c>
      <c r="F65" s="44">
        <v>3028</v>
      </c>
      <c r="G65" s="44">
        <v>16</v>
      </c>
      <c r="H65" s="44">
        <v>34</v>
      </c>
      <c r="I65" s="44">
        <v>8094</v>
      </c>
    </row>
    <row r="66" spans="1:9" s="50" customFormat="1" ht="12" customHeight="1">
      <c r="A66" s="33" t="s">
        <v>73</v>
      </c>
      <c r="B66" s="49">
        <v>44</v>
      </c>
      <c r="C66" s="44">
        <v>117</v>
      </c>
      <c r="D66" s="44">
        <v>105727</v>
      </c>
      <c r="E66" s="44">
        <v>8789</v>
      </c>
      <c r="F66" s="44">
        <v>0</v>
      </c>
      <c r="G66" s="44">
        <v>6</v>
      </c>
      <c r="H66" s="36">
        <v>10</v>
      </c>
      <c r="I66" s="36">
        <v>3455</v>
      </c>
    </row>
    <row r="67" spans="1:9" s="50" customFormat="1" ht="12" customHeight="1">
      <c r="A67" s="33" t="s">
        <v>74</v>
      </c>
      <c r="B67" s="49">
        <v>93</v>
      </c>
      <c r="C67" s="44">
        <v>269</v>
      </c>
      <c r="D67" s="44">
        <v>230800</v>
      </c>
      <c r="E67" s="44">
        <v>24955</v>
      </c>
      <c r="F67" s="44">
        <v>536</v>
      </c>
      <c r="G67" s="44">
        <v>13</v>
      </c>
      <c r="H67" s="44">
        <v>32</v>
      </c>
      <c r="I67" s="44">
        <v>17580</v>
      </c>
    </row>
    <row r="68" spans="1:9" s="54" customFormat="1" ht="12" customHeight="1">
      <c r="A68" s="51" t="s">
        <v>75</v>
      </c>
      <c r="B68" s="52">
        <f aca="true" t="shared" si="9" ref="B68:I68">SUM(B69:B71)</f>
        <v>224</v>
      </c>
      <c r="C68" s="53">
        <f t="shared" si="9"/>
        <v>575</v>
      </c>
      <c r="D68" s="53">
        <f t="shared" si="9"/>
        <v>677141</v>
      </c>
      <c r="E68" s="53">
        <f t="shared" si="9"/>
        <v>73101</v>
      </c>
      <c r="F68" s="53">
        <f t="shared" si="9"/>
        <v>12114</v>
      </c>
      <c r="G68" s="53">
        <f t="shared" si="9"/>
        <v>32</v>
      </c>
      <c r="H68" s="53">
        <f t="shared" si="9"/>
        <v>49</v>
      </c>
      <c r="I68" s="53">
        <f t="shared" si="9"/>
        <v>11568</v>
      </c>
    </row>
    <row r="69" spans="1:9" s="50" customFormat="1" ht="12" customHeight="1">
      <c r="A69" s="33" t="s">
        <v>76</v>
      </c>
      <c r="B69" s="49">
        <v>73</v>
      </c>
      <c r="C69" s="44">
        <v>179</v>
      </c>
      <c r="D69" s="44">
        <v>210690</v>
      </c>
      <c r="E69" s="44">
        <v>16001</v>
      </c>
      <c r="F69" s="44">
        <v>1949</v>
      </c>
      <c r="G69" s="44">
        <v>10</v>
      </c>
      <c r="H69" s="44">
        <v>22</v>
      </c>
      <c r="I69" s="44">
        <v>5510</v>
      </c>
    </row>
    <row r="70" spans="1:9" s="50" customFormat="1" ht="12" customHeight="1">
      <c r="A70" s="33" t="s">
        <v>77</v>
      </c>
      <c r="B70" s="49">
        <v>87</v>
      </c>
      <c r="C70" s="44">
        <v>250</v>
      </c>
      <c r="D70" s="44">
        <v>328690</v>
      </c>
      <c r="E70" s="44">
        <v>37924</v>
      </c>
      <c r="F70" s="44">
        <v>9330</v>
      </c>
      <c r="G70" s="44">
        <v>9</v>
      </c>
      <c r="H70" s="44">
        <v>14</v>
      </c>
      <c r="I70" s="44">
        <v>3557</v>
      </c>
    </row>
    <row r="71" spans="1:9" s="50" customFormat="1" ht="12" customHeight="1">
      <c r="A71" s="33" t="s">
        <v>78</v>
      </c>
      <c r="B71" s="49">
        <v>64</v>
      </c>
      <c r="C71" s="44">
        <v>146</v>
      </c>
      <c r="D71" s="44">
        <v>137761</v>
      </c>
      <c r="E71" s="44">
        <v>19176</v>
      </c>
      <c r="F71" s="44">
        <v>835</v>
      </c>
      <c r="G71" s="44">
        <v>13</v>
      </c>
      <c r="H71" s="44">
        <v>13</v>
      </c>
      <c r="I71" s="44">
        <v>2501</v>
      </c>
    </row>
    <row r="72" spans="1:9" s="54" customFormat="1" ht="12" customHeight="1">
      <c r="A72" s="51" t="s">
        <v>79</v>
      </c>
      <c r="B72" s="52">
        <f aca="true" t="shared" si="10" ref="B72:I72">SUM(B73:B74)</f>
        <v>660</v>
      </c>
      <c r="C72" s="53">
        <f t="shared" si="10"/>
        <v>2308</v>
      </c>
      <c r="D72" s="53">
        <f t="shared" si="10"/>
        <v>3786318</v>
      </c>
      <c r="E72" s="53">
        <f t="shared" si="10"/>
        <v>329869</v>
      </c>
      <c r="F72" s="53">
        <f t="shared" si="10"/>
        <v>42585</v>
      </c>
      <c r="G72" s="53">
        <f t="shared" si="10"/>
        <v>228</v>
      </c>
      <c r="H72" s="53">
        <f t="shared" si="10"/>
        <v>384</v>
      </c>
      <c r="I72" s="53">
        <f t="shared" si="10"/>
        <v>159319</v>
      </c>
    </row>
    <row r="73" spans="1:9" s="50" customFormat="1" ht="12" customHeight="1">
      <c r="A73" s="33" t="s">
        <v>80</v>
      </c>
      <c r="B73" s="49">
        <v>232</v>
      </c>
      <c r="C73" s="44">
        <v>765</v>
      </c>
      <c r="D73" s="44">
        <v>745870</v>
      </c>
      <c r="E73" s="44">
        <v>85094</v>
      </c>
      <c r="F73" s="44">
        <v>14959</v>
      </c>
      <c r="G73" s="44">
        <v>77</v>
      </c>
      <c r="H73" s="44">
        <v>157</v>
      </c>
      <c r="I73" s="44">
        <v>73277</v>
      </c>
    </row>
    <row r="74" spans="1:9" s="50" customFormat="1" ht="12" customHeight="1">
      <c r="A74" s="33" t="s">
        <v>81</v>
      </c>
      <c r="B74" s="49">
        <v>428</v>
      </c>
      <c r="C74" s="44">
        <v>1543</v>
      </c>
      <c r="D74" s="44">
        <v>3040448</v>
      </c>
      <c r="E74" s="44">
        <v>244775</v>
      </c>
      <c r="F74" s="44">
        <v>27626</v>
      </c>
      <c r="G74" s="44">
        <v>151</v>
      </c>
      <c r="H74" s="44">
        <v>227</v>
      </c>
      <c r="I74" s="44">
        <v>86042</v>
      </c>
    </row>
    <row r="75" spans="1:9" s="54" customFormat="1" ht="12" customHeight="1">
      <c r="A75" s="51" t="s">
        <v>82</v>
      </c>
      <c r="B75" s="52">
        <f aca="true" t="shared" si="11" ref="B75:G75">SUM(B76:B80)</f>
        <v>236</v>
      </c>
      <c r="C75" s="53">
        <f t="shared" si="11"/>
        <v>571</v>
      </c>
      <c r="D75" s="53">
        <f t="shared" si="11"/>
        <v>645356</v>
      </c>
      <c r="E75" s="53">
        <f t="shared" si="11"/>
        <v>71755</v>
      </c>
      <c r="F75" s="55" t="s">
        <v>38</v>
      </c>
      <c r="G75" s="53">
        <f t="shared" si="11"/>
        <v>65</v>
      </c>
      <c r="H75" s="53">
        <v>125</v>
      </c>
      <c r="I75" s="53">
        <v>39385</v>
      </c>
    </row>
    <row r="76" spans="1:9" s="50" customFormat="1" ht="12" customHeight="1">
      <c r="A76" s="33" t="s">
        <v>83</v>
      </c>
      <c r="B76" s="49">
        <v>18</v>
      </c>
      <c r="C76" s="44">
        <v>30</v>
      </c>
      <c r="D76" s="44">
        <v>39791</v>
      </c>
      <c r="E76" s="44">
        <v>4626</v>
      </c>
      <c r="F76" s="44">
        <v>0</v>
      </c>
      <c r="G76" s="44">
        <v>2</v>
      </c>
      <c r="H76" s="36" t="s">
        <v>38</v>
      </c>
      <c r="I76" s="36" t="s">
        <v>38</v>
      </c>
    </row>
    <row r="77" spans="1:9" s="50" customFormat="1" ht="12" customHeight="1">
      <c r="A77" s="33" t="s">
        <v>84</v>
      </c>
      <c r="B77" s="49">
        <v>34</v>
      </c>
      <c r="C77" s="44">
        <v>74</v>
      </c>
      <c r="D77" s="44">
        <v>75615</v>
      </c>
      <c r="E77" s="44">
        <v>11731</v>
      </c>
      <c r="F77" s="44">
        <v>1114</v>
      </c>
      <c r="G77" s="44">
        <v>4</v>
      </c>
      <c r="H77" s="44">
        <v>8</v>
      </c>
      <c r="I77" s="44">
        <v>2410</v>
      </c>
    </row>
    <row r="78" spans="1:9" s="50" customFormat="1" ht="12" customHeight="1">
      <c r="A78" s="33" t="s">
        <v>85</v>
      </c>
      <c r="B78" s="49">
        <v>16</v>
      </c>
      <c r="C78" s="44">
        <v>33</v>
      </c>
      <c r="D78" s="44">
        <v>28067</v>
      </c>
      <c r="E78" s="44">
        <v>2646</v>
      </c>
      <c r="F78" s="36" t="s">
        <v>38</v>
      </c>
      <c r="G78" s="44">
        <v>4</v>
      </c>
      <c r="H78" s="36" t="s">
        <v>38</v>
      </c>
      <c r="I78" s="36" t="s">
        <v>38</v>
      </c>
    </row>
    <row r="79" spans="1:9" s="50" customFormat="1" ht="12" customHeight="1">
      <c r="A79" s="33" t="s">
        <v>86</v>
      </c>
      <c r="B79" s="49">
        <v>64</v>
      </c>
      <c r="C79" s="44">
        <v>142</v>
      </c>
      <c r="D79" s="44">
        <v>174135</v>
      </c>
      <c r="E79" s="44">
        <v>13788</v>
      </c>
      <c r="F79" s="44">
        <v>2337</v>
      </c>
      <c r="G79" s="44">
        <v>13</v>
      </c>
      <c r="H79" s="44">
        <v>30</v>
      </c>
      <c r="I79" s="44">
        <v>14633</v>
      </c>
    </row>
    <row r="80" spans="1:9" s="50" customFormat="1" ht="12" customHeight="1">
      <c r="A80" s="33" t="s">
        <v>87</v>
      </c>
      <c r="B80" s="49">
        <v>104</v>
      </c>
      <c r="C80" s="44">
        <v>292</v>
      </c>
      <c r="D80" s="44">
        <v>327748</v>
      </c>
      <c r="E80" s="44">
        <v>38964</v>
      </c>
      <c r="F80" s="44">
        <v>2717</v>
      </c>
      <c r="G80" s="44">
        <v>42</v>
      </c>
      <c r="H80" s="44">
        <v>72</v>
      </c>
      <c r="I80" s="44">
        <v>19582</v>
      </c>
    </row>
    <row r="81" spans="1:9" s="54" customFormat="1" ht="12" customHeight="1">
      <c r="A81" s="51" t="s">
        <v>88</v>
      </c>
      <c r="B81" s="52">
        <f aca="true" t="shared" si="12" ref="B81:I81">SUM(B82:B85)</f>
        <v>400</v>
      </c>
      <c r="C81" s="53">
        <f t="shared" si="12"/>
        <v>1011</v>
      </c>
      <c r="D81" s="53">
        <f t="shared" si="12"/>
        <v>854261</v>
      </c>
      <c r="E81" s="53">
        <f t="shared" si="12"/>
        <v>93126</v>
      </c>
      <c r="F81" s="53">
        <f t="shared" si="12"/>
        <v>17656</v>
      </c>
      <c r="G81" s="53">
        <f t="shared" si="12"/>
        <v>66</v>
      </c>
      <c r="H81" s="53">
        <f t="shared" si="12"/>
        <v>170</v>
      </c>
      <c r="I81" s="53">
        <f t="shared" si="12"/>
        <v>61762</v>
      </c>
    </row>
    <row r="82" spans="1:9" s="50" customFormat="1" ht="12" customHeight="1">
      <c r="A82" s="33" t="s">
        <v>89</v>
      </c>
      <c r="B82" s="49">
        <v>88</v>
      </c>
      <c r="C82" s="44">
        <v>238</v>
      </c>
      <c r="D82" s="44">
        <v>215542</v>
      </c>
      <c r="E82" s="44">
        <v>32421</v>
      </c>
      <c r="F82" s="44">
        <v>1540</v>
      </c>
      <c r="G82" s="44">
        <v>8</v>
      </c>
      <c r="H82" s="44">
        <v>13</v>
      </c>
      <c r="I82" s="44">
        <v>4400</v>
      </c>
    </row>
    <row r="83" spans="1:9" s="50" customFormat="1" ht="12" customHeight="1">
      <c r="A83" s="33" t="s">
        <v>90</v>
      </c>
      <c r="B83" s="49">
        <v>100</v>
      </c>
      <c r="C83" s="44">
        <v>302</v>
      </c>
      <c r="D83" s="44">
        <v>267502</v>
      </c>
      <c r="E83" s="44">
        <v>24041</v>
      </c>
      <c r="F83" s="44">
        <v>8581</v>
      </c>
      <c r="G83" s="44">
        <v>8</v>
      </c>
      <c r="H83" s="44">
        <v>57</v>
      </c>
      <c r="I83" s="44">
        <v>33182</v>
      </c>
    </row>
    <row r="84" spans="1:9" s="50" customFormat="1" ht="12" customHeight="1">
      <c r="A84" s="33" t="s">
        <v>91</v>
      </c>
      <c r="B84" s="49">
        <v>112</v>
      </c>
      <c r="C84" s="44">
        <v>264</v>
      </c>
      <c r="D84" s="44">
        <v>211775</v>
      </c>
      <c r="E84" s="44">
        <v>18010</v>
      </c>
      <c r="F84" s="44">
        <v>4721</v>
      </c>
      <c r="G84" s="44">
        <v>30</v>
      </c>
      <c r="H84" s="44">
        <v>60</v>
      </c>
      <c r="I84" s="44">
        <v>13464</v>
      </c>
    </row>
    <row r="85" spans="1:9" s="50" customFormat="1" ht="12" customHeight="1">
      <c r="A85" s="33" t="s">
        <v>92</v>
      </c>
      <c r="B85" s="49">
        <v>100</v>
      </c>
      <c r="C85" s="44">
        <v>207</v>
      </c>
      <c r="D85" s="44">
        <v>159442</v>
      </c>
      <c r="E85" s="44">
        <v>18654</v>
      </c>
      <c r="F85" s="44">
        <v>2814</v>
      </c>
      <c r="G85" s="44">
        <v>20</v>
      </c>
      <c r="H85" s="44">
        <v>40</v>
      </c>
      <c r="I85" s="44">
        <v>10716</v>
      </c>
    </row>
    <row r="86" spans="1:9" s="54" customFormat="1" ht="12" customHeight="1">
      <c r="A86" s="51" t="s">
        <v>93</v>
      </c>
      <c r="B86" s="52">
        <f aca="true" t="shared" si="13" ref="B86:I86">SUM(B87:B88)</f>
        <v>308</v>
      </c>
      <c r="C86" s="53">
        <f t="shared" si="13"/>
        <v>774</v>
      </c>
      <c r="D86" s="53">
        <f t="shared" si="13"/>
        <v>828645</v>
      </c>
      <c r="E86" s="53">
        <f t="shared" si="13"/>
        <v>101071</v>
      </c>
      <c r="F86" s="53">
        <f t="shared" si="13"/>
        <v>19032</v>
      </c>
      <c r="G86" s="53">
        <f t="shared" si="13"/>
        <v>33</v>
      </c>
      <c r="H86" s="53">
        <f t="shared" si="13"/>
        <v>86</v>
      </c>
      <c r="I86" s="53">
        <f t="shared" si="13"/>
        <v>35580</v>
      </c>
    </row>
    <row r="87" spans="1:9" ht="12" customHeight="1">
      <c r="A87" s="33" t="s">
        <v>94</v>
      </c>
      <c r="B87" s="49">
        <v>115</v>
      </c>
      <c r="C87" s="44">
        <v>251</v>
      </c>
      <c r="D87" s="44">
        <v>214652</v>
      </c>
      <c r="E87" s="44">
        <v>32767</v>
      </c>
      <c r="F87" s="44">
        <v>4451</v>
      </c>
      <c r="G87" s="44">
        <v>8</v>
      </c>
      <c r="H87" s="44">
        <v>16</v>
      </c>
      <c r="I87" s="44">
        <v>4939</v>
      </c>
    </row>
    <row r="88" spans="1:10" ht="12" customHeight="1">
      <c r="A88" s="56" t="s">
        <v>95</v>
      </c>
      <c r="B88" s="57">
        <v>193</v>
      </c>
      <c r="C88" s="58">
        <v>523</v>
      </c>
      <c r="D88" s="58">
        <v>613993</v>
      </c>
      <c r="E88" s="58">
        <v>68304</v>
      </c>
      <c r="F88" s="58">
        <v>14581</v>
      </c>
      <c r="G88" s="58">
        <v>25</v>
      </c>
      <c r="H88" s="58">
        <v>70</v>
      </c>
      <c r="I88" s="58">
        <v>30641</v>
      </c>
      <c r="J88" s="59"/>
    </row>
    <row r="89" spans="1:6" ht="12" customHeight="1">
      <c r="A89" s="60" t="s">
        <v>96</v>
      </c>
      <c r="B89" s="61"/>
      <c r="C89" s="62"/>
      <c r="D89" s="62"/>
      <c r="E89" s="62"/>
      <c r="F89" s="62"/>
    </row>
    <row r="90" spans="1:9" ht="12" customHeight="1">
      <c r="A90" s="63" t="s">
        <v>97</v>
      </c>
      <c r="B90" s="64"/>
      <c r="C90" s="64"/>
      <c r="D90" s="64"/>
      <c r="E90" s="64"/>
      <c r="F90" s="64"/>
      <c r="G90" s="64"/>
      <c r="H90" s="64"/>
      <c r="I90" s="64"/>
    </row>
    <row r="91" spans="1:9" ht="12" customHeight="1">
      <c r="A91" s="65" t="s">
        <v>98</v>
      </c>
      <c r="B91" s="66"/>
      <c r="C91" s="66"/>
      <c r="D91" s="66"/>
      <c r="E91" s="66"/>
      <c r="F91" s="66"/>
      <c r="G91" s="66"/>
      <c r="H91" s="66"/>
      <c r="I91" s="66"/>
    </row>
    <row r="92" spans="1:9" ht="12" customHeight="1">
      <c r="A92" s="65" t="s">
        <v>99</v>
      </c>
      <c r="B92" s="66"/>
      <c r="C92" s="66"/>
      <c r="D92" s="66"/>
      <c r="E92" s="66"/>
      <c r="F92" s="66"/>
      <c r="G92" s="66"/>
      <c r="H92" s="66"/>
      <c r="I92" s="66"/>
    </row>
    <row r="93" spans="1:9" ht="12" customHeight="1">
      <c r="A93" s="65" t="s">
        <v>100</v>
      </c>
      <c r="B93" s="66"/>
      <c r="C93" s="66"/>
      <c r="D93" s="66"/>
      <c r="E93" s="66"/>
      <c r="F93" s="66"/>
      <c r="G93" s="66"/>
      <c r="H93" s="66"/>
      <c r="I93" s="66"/>
    </row>
    <row r="94" spans="1:9" ht="12" customHeight="1">
      <c r="A94" s="67"/>
      <c r="B94" s="64"/>
      <c r="C94" s="64"/>
      <c r="D94" s="64"/>
      <c r="E94" s="64"/>
      <c r="F94" s="64"/>
      <c r="G94" s="64"/>
      <c r="H94" s="64"/>
      <c r="I94" s="64"/>
    </row>
    <row r="95" ht="12" customHeight="1">
      <c r="A95" s="68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5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2009-04-17T00:31:26Z</dcterms:created>
  <dcterms:modified xsi:type="dcterms:W3CDTF">2009-04-17T00:31:31Z</dcterms:modified>
  <cp:category/>
  <cp:version/>
  <cp:contentType/>
  <cp:contentStatus/>
</cp:coreProperties>
</file>