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08A" sheetId="1" r:id="rId1"/>
    <sheet name="208B" sheetId="2" r:id="rId2"/>
    <sheet name="208C" sheetId="3" r:id="rId3"/>
    <sheet name="208D" sheetId="4" r:id="rId4"/>
    <sheet name="208E" sheetId="5" r:id="rId5"/>
  </sheets>
  <definedNames>
    <definedName name="_xlnm.Print_Area" localSheetId="0">'208A'!$A$1:$M$66</definedName>
    <definedName name="_xlnm.Print_Area" localSheetId="1">'208B'!$A$1:$K$40</definedName>
    <definedName name="_xlnm.Print_Area" localSheetId="2">'208C'!$A$1:$Y$62</definedName>
    <definedName name="_xlnm.Print_Area" localSheetId="3">'208D'!$A$1:$K$64</definedName>
    <definedName name="_xlnm.Print_Area" localSheetId="4">'208E'!$A$1:$N$46</definedName>
  </definedNames>
  <calcPr fullCalcOnLoad="1"/>
</workbook>
</file>

<file path=xl/sharedStrings.xml><?xml version="1.0" encoding="utf-8"?>
<sst xmlns="http://schemas.openxmlformats.org/spreadsheetml/2006/main" count="341" uniqueCount="298">
  <si>
    <t>19. 公務員および選挙</t>
  </si>
  <si>
    <t>208. 公     務     員</t>
  </si>
  <si>
    <t>Ａ． 国家公務員数および公共企業体職員数</t>
  </si>
  <si>
    <t>昭和61年 3月31日</t>
  </si>
  <si>
    <t>官庁および公共企業体</t>
  </si>
  <si>
    <t>事業所数</t>
  </si>
  <si>
    <t>職員数</t>
  </si>
  <si>
    <t>官　　　庁　　　総　　　数</t>
  </si>
  <si>
    <t>国立中津病院</t>
  </si>
  <si>
    <t>裁　判　所</t>
  </si>
  <si>
    <t>農林水産省</t>
  </si>
  <si>
    <t>大  分  地  方  裁  判  所</t>
  </si>
  <si>
    <t>九州農政局大分統計情報事務所</t>
  </si>
  <si>
    <t xml:space="preserve"> 〃支部</t>
  </si>
  <si>
    <t>　　〃　　出張所</t>
  </si>
  <si>
    <t xml:space="preserve">   〃    簡易裁判所</t>
  </si>
  <si>
    <t>大分食糧事務所</t>
  </si>
  <si>
    <t>　 〃　　検察審査会</t>
  </si>
  <si>
    <t>　　〃　　支所</t>
  </si>
  <si>
    <t>　 〃　　家庭裁判所</t>
  </si>
  <si>
    <t>営林署</t>
  </si>
  <si>
    <t>常緑果樹農業研修所</t>
  </si>
  <si>
    <t>九州農政局阿蘇久住飯田地域</t>
  </si>
  <si>
    <t>）</t>
  </si>
  <si>
    <t>総　理　府</t>
  </si>
  <si>
    <t>総合開発調査事務所大分支所</t>
  </si>
  <si>
    <t>大分行政監察事務所</t>
  </si>
  <si>
    <t>門司植物防疫所鹿児島支所大分出張所</t>
  </si>
  <si>
    <t>九州管区警察局大分県通信部</t>
  </si>
  <si>
    <t>　　〃佐伯出張所</t>
  </si>
  <si>
    <t>防衛庁</t>
  </si>
  <si>
    <t>別府防衛施設事務所</t>
  </si>
  <si>
    <t>運　輸　省</t>
  </si>
  <si>
    <t>自衛隊大分地方連絡部</t>
  </si>
  <si>
    <t>九州運輸局大分陸運支局</t>
  </si>
  <si>
    <t>陸上自衛隊</t>
  </si>
  <si>
    <t>　　〃　　大分海運支局</t>
  </si>
  <si>
    <t>海上自衛隊</t>
  </si>
  <si>
    <t>　　〃　　津久見海運支局</t>
  </si>
  <si>
    <t>第四港湾建設局別府港工事事務所</t>
  </si>
  <si>
    <t>法　務　省</t>
  </si>
  <si>
    <t>大阪航空局大分空港事務所</t>
  </si>
  <si>
    <t>大分公安調査事務所</t>
  </si>
  <si>
    <t>大分海上保安部</t>
  </si>
  <si>
    <t>大分地方法務局</t>
  </si>
  <si>
    <t>　　〃　　津久見分室</t>
  </si>
  <si>
    <t>　〃支局</t>
  </si>
  <si>
    <t>佐伯海上保安署</t>
  </si>
  <si>
    <t>　〃　出張所</t>
  </si>
  <si>
    <t>航路標識事務所</t>
  </si>
  <si>
    <t>大分地方検察庁</t>
  </si>
  <si>
    <t>大分地方気象台</t>
  </si>
  <si>
    <t xml:space="preserve">  〃区検察庁</t>
  </si>
  <si>
    <t>日田測候所</t>
  </si>
  <si>
    <t>大分刑務所</t>
  </si>
  <si>
    <t>　〃　中津拘置支所</t>
  </si>
  <si>
    <t>郵　政　省</t>
  </si>
  <si>
    <t>福岡入国管理局大分港出張所</t>
  </si>
  <si>
    <t>普通局</t>
  </si>
  <si>
    <t>大分保護観察所</t>
  </si>
  <si>
    <t>集配特定局</t>
  </si>
  <si>
    <t>大分少年鑑別所</t>
  </si>
  <si>
    <t>無集配特定局</t>
  </si>
  <si>
    <t>大分少年院</t>
  </si>
  <si>
    <t>診療所</t>
  </si>
  <si>
    <t>中津少年学院</t>
  </si>
  <si>
    <t>九州郵政監察局</t>
  </si>
  <si>
    <t>大　蔵　省</t>
  </si>
  <si>
    <t>労　働　省</t>
  </si>
  <si>
    <t>九州財務局大分財務事務所</t>
  </si>
  <si>
    <t>大分労働基準局</t>
  </si>
  <si>
    <t>税務署</t>
  </si>
  <si>
    <t>労働基準監督署</t>
  </si>
  <si>
    <t>大分税関支署</t>
  </si>
  <si>
    <t>大分婦人少年室</t>
  </si>
  <si>
    <t>　〃　 出張所</t>
  </si>
  <si>
    <t>大分県職業安定課</t>
  </si>
  <si>
    <t>佐伯税関支署</t>
  </si>
  <si>
    <t>　　〃　　雇用保険課</t>
  </si>
  <si>
    <t>公共職業安定所</t>
  </si>
  <si>
    <t>文　部　省</t>
  </si>
  <si>
    <t>大分大学</t>
  </si>
  <si>
    <t>建　設　省</t>
  </si>
  <si>
    <t>大分医科大学</t>
  </si>
  <si>
    <t>九州地方建設局大分工事事務所</t>
  </si>
  <si>
    <t>九州大学生体防御医学研究所</t>
  </si>
  <si>
    <t>　　  〃　　  佐伯　　〃</t>
  </si>
  <si>
    <t>京都大学理学部附属地球物理学研究施設</t>
  </si>
  <si>
    <t>　　　〃矢田ダム調査事務所</t>
  </si>
  <si>
    <t>大分工業高等専門学校</t>
  </si>
  <si>
    <t>筑後川工事事務所日田出張所</t>
  </si>
  <si>
    <t>筑後川ﾀﾞﾑ総合管理事務所松原ﾀﾞﾑ管理支所</t>
  </si>
  <si>
    <t>厚　生　省</t>
  </si>
  <si>
    <t>耶馬渓ダム管理事務所</t>
  </si>
  <si>
    <t>大分県国民年金課</t>
  </si>
  <si>
    <t xml:space="preserve"> 〃  保険課</t>
  </si>
  <si>
    <t>公共企業体総数</t>
  </si>
  <si>
    <t>社会保険事務所</t>
  </si>
  <si>
    <t>日本国有鉄道</t>
  </si>
  <si>
    <t>門司検疫所（出張所）</t>
  </si>
  <si>
    <t>日本道路公団</t>
  </si>
  <si>
    <t>国立療養所西別府病院</t>
  </si>
  <si>
    <t>国民金融公庫</t>
  </si>
  <si>
    <t>国立別府重度障害者センター</t>
  </si>
  <si>
    <t>森林開発公団大分出張所</t>
  </si>
  <si>
    <t>国立大分病院</t>
  </si>
  <si>
    <t>中小企業金融公庫</t>
  </si>
  <si>
    <t xml:space="preserve"> 〃  別府病院</t>
  </si>
  <si>
    <t xml:space="preserve">  資料：各機関</t>
  </si>
  <si>
    <t>注）日本国有鉄道については出向者を含む。</t>
  </si>
  <si>
    <t>208. 公     務     員</t>
  </si>
  <si>
    <t>Ｂ．  県   職   員   数</t>
  </si>
  <si>
    <t xml:space="preserve"> (単位  人)</t>
  </si>
  <si>
    <t>所                 属</t>
  </si>
  <si>
    <t>総 　　数</t>
  </si>
  <si>
    <t>事 　　務</t>
  </si>
  <si>
    <t>技　　 術</t>
  </si>
  <si>
    <t>技能労務</t>
  </si>
  <si>
    <t xml:space="preserve">      そ   の   他   の   職   員</t>
  </si>
  <si>
    <t>総　　数</t>
  </si>
  <si>
    <t>教授及び講師</t>
  </si>
  <si>
    <t>事　　務</t>
  </si>
  <si>
    <t>技　　術</t>
  </si>
  <si>
    <t>知  事  部  局</t>
  </si>
  <si>
    <t>企画総室</t>
  </si>
  <si>
    <t>総務部</t>
  </si>
  <si>
    <t>福祉生活部</t>
  </si>
  <si>
    <t>環境保健部</t>
  </si>
  <si>
    <t>商工労働部</t>
  </si>
  <si>
    <t>農政部</t>
  </si>
  <si>
    <t>林業水産部</t>
  </si>
  <si>
    <t>土木建築部</t>
  </si>
  <si>
    <t>出納事務局</t>
  </si>
  <si>
    <t>新産業都市開発局</t>
  </si>
  <si>
    <t>芸術短期大学</t>
  </si>
  <si>
    <t>吏</t>
  </si>
  <si>
    <t>員</t>
  </si>
  <si>
    <t>技 　　術</t>
  </si>
  <si>
    <t>その他</t>
  </si>
  <si>
    <t>各種委員会等</t>
  </si>
  <si>
    <t>県議会事務局</t>
  </si>
  <si>
    <t>人事委員会</t>
  </si>
  <si>
    <t>地方労働委員会</t>
  </si>
  <si>
    <t>監査事務局</t>
  </si>
  <si>
    <t>選挙管理委員会</t>
  </si>
  <si>
    <t>海区漁業調整委員会</t>
  </si>
  <si>
    <t>教育委員会</t>
  </si>
  <si>
    <t>本庁</t>
  </si>
  <si>
    <t>教育事務所</t>
  </si>
  <si>
    <t>教育機関（その他）</t>
  </si>
  <si>
    <t>県  企  業  局</t>
  </si>
  <si>
    <t>電気会計</t>
  </si>
  <si>
    <t>工業用水会計</t>
  </si>
  <si>
    <t xml:space="preserve"> 資料:県人事課､各種委員会､企業局  注)病院は環境保健部に含まれている。</t>
  </si>
  <si>
    <t xml:space="preserve"> </t>
  </si>
  <si>
    <t>Ｃ．教　職　員　数</t>
  </si>
  <si>
    <t xml:space="preserve"> (単位 人)</t>
  </si>
  <si>
    <t>昭和60年５月１日</t>
  </si>
  <si>
    <t>学　　校</t>
  </si>
  <si>
    <t>校長(園長)</t>
  </si>
  <si>
    <t>教    頭</t>
  </si>
  <si>
    <t>教     諭</t>
  </si>
  <si>
    <t>助  教　諭</t>
  </si>
  <si>
    <t>養    護</t>
  </si>
  <si>
    <t>講    師</t>
  </si>
  <si>
    <t>事 務</t>
  </si>
  <si>
    <t>実 習</t>
  </si>
  <si>
    <t>栄 養</t>
  </si>
  <si>
    <t>男</t>
  </si>
  <si>
    <t>女</t>
  </si>
  <si>
    <t>職 員</t>
  </si>
  <si>
    <t>助 手</t>
  </si>
  <si>
    <t>総数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</si>
  <si>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</si>
  <si>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</si>
  <si>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</si>
  <si>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</si>
  <si>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</si>
  <si>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</si>
  <si>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</si>
  <si>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</si>
  <si>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</si>
  <si>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    長</t>
  </si>
  <si>
    <t>教    授</t>
  </si>
  <si>
    <t>助 教 授</t>
  </si>
  <si>
    <t>講　　師</t>
  </si>
  <si>
    <t>助　　手</t>
  </si>
  <si>
    <t>職　　員</t>
  </si>
  <si>
    <t>男</t>
  </si>
  <si>
    <t>女</t>
  </si>
  <si>
    <t>　資料：県教育委員会「大分県学校要覧」</t>
  </si>
  <si>
    <t>Ｄ．警　察　職　員　数</t>
  </si>
  <si>
    <t>(単位  人)</t>
  </si>
  <si>
    <t>所   属</t>
  </si>
  <si>
    <t>総  数</t>
  </si>
  <si>
    <t>警　　　　　察　　　　　官</t>
  </si>
  <si>
    <t xml:space="preserve">    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</si>
  <si>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</si>
  <si>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</si>
  <si>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</si>
  <si>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</si>
  <si>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</si>
  <si>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</si>
  <si>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</si>
  <si>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 xml:space="preserve">  (5)  61</t>
  </si>
  <si>
    <t>資料：県警察本部  注）（　）内は地方警察官（警視正以上）を外部で示す。</t>
  </si>
  <si>
    <t>Ｅ．　 市　町　村　議　員　数　お　よ　び　職　員　数</t>
  </si>
  <si>
    <t>各年4月1日</t>
  </si>
  <si>
    <t>年次および</t>
  </si>
  <si>
    <t>市町村 
条例に</t>
  </si>
  <si>
    <t>　　　　　市　町　村　職　員　数</t>
  </si>
  <si>
    <t>市町村</t>
  </si>
  <si>
    <t>市町村  条例に</t>
  </si>
  <si>
    <t>よる議
員定数</t>
  </si>
  <si>
    <t>総 数</t>
  </si>
  <si>
    <t>一　　般　　　　　　　　職　　員</t>
  </si>
  <si>
    <t>技　能　　　　労務職</t>
  </si>
  <si>
    <t>教育   公務員</t>
  </si>
  <si>
    <t>臨時  職員</t>
  </si>
  <si>
    <t>一般　　職員</t>
  </si>
  <si>
    <t>技 能    労務職</t>
  </si>
  <si>
    <t>昭和57年</t>
  </si>
  <si>
    <t>南海部郡</t>
  </si>
  <si>
    <t xml:space="preserve">     58</t>
  </si>
  <si>
    <t>上浦町</t>
  </si>
  <si>
    <t xml:space="preserve">     59</t>
  </si>
  <si>
    <t>弥生町</t>
  </si>
  <si>
    <t>本匠村</t>
  </si>
  <si>
    <t xml:space="preserve">     60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</si>
  <si>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</si>
  <si>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</si>
  <si>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</si>
  <si>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</si>
  <si>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</si>
  <si>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</si>
  <si>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</si>
  <si>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</si>
  <si>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</si>
  <si>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</si>
  <si>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</si>
  <si>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</si>
  <si>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</si>
  <si>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</si>
  <si>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</si>
  <si>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</si>
  <si>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</si>
  <si>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</si>
  <si>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</si>
  <si>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</si>
  <si>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</si>
  <si>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</si>
  <si>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</si>
  <si>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</si>
  <si>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</si>
  <si>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</si>
  <si>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</si>
  <si>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</si>
  <si>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</si>
  <si>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</si>
  <si>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</si>
  <si>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</si>
  <si>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</si>
  <si>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</si>
  <si>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</si>
  <si>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</si>
  <si>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</si>
  <si>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</si>
  <si>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</si>
  <si>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</si>
  <si>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</si>
  <si>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</si>
  <si>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</si>
  <si>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</si>
  <si>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</si>
  <si>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</si>
  <si>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</si>
  <si>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</si>
  <si>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</si>
  <si>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</si>
  <si>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</si>
  <si>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</si>
  <si>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</si>
  <si>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</si>
  <si>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</si>
  <si>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</si>
  <si>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</si>
  <si>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</si>
  <si>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</si>
  <si>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挾間町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</si>
  <si>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</si>
  <si>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</si>
  <si>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</si>
  <si>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</si>
  <si>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</si>
  <si>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</si>
  <si>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</si>
  <si>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</si>
  <si>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資料: 県地方課｢給与実態調査｣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</si>
</sst>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#,##0_);\(#,##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0"/>
      <name val="ＪＳ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8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Continuous"/>
      <protection/>
    </xf>
    <xf numFmtId="49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58" fontId="8" fillId="0" borderId="10" xfId="0" applyNumberFormat="1" applyFont="1" applyBorder="1" applyAlignment="1" applyProtection="1" quotePrefix="1">
      <alignment horizontal="right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41" fontId="10" fillId="0" borderId="0" xfId="48" applyNumberFormat="1" applyFont="1" applyBorder="1" applyAlignment="1">
      <alignment vertical="center"/>
    </xf>
    <xf numFmtId="41" fontId="10" fillId="0" borderId="16" xfId="48" applyNumberFormat="1" applyFont="1" applyBorder="1" applyAlignment="1">
      <alignment vertical="center"/>
    </xf>
    <xf numFmtId="41" fontId="10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15" xfId="0" applyFont="1" applyBorder="1" applyAlignment="1" applyProtection="1">
      <alignment horizontal="distributed" vertical="center"/>
      <protection locked="0"/>
    </xf>
    <xf numFmtId="41" fontId="8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5" xfId="0" applyFont="1" applyBorder="1" applyAlignment="1" applyProtection="1">
      <alignment horizontal="left" vertical="center"/>
      <protection/>
    </xf>
    <xf numFmtId="41" fontId="8" fillId="0" borderId="0" xfId="48" applyNumberFormat="1" applyFont="1" applyAlignment="1" applyProtection="1">
      <alignment vertical="center"/>
      <protection/>
    </xf>
    <xf numFmtId="41" fontId="10" fillId="0" borderId="16" xfId="48" applyNumberFormat="1" applyFont="1" applyBorder="1" applyAlignment="1" applyProtection="1">
      <alignment vertical="center"/>
      <protection/>
    </xf>
    <xf numFmtId="41" fontId="8" fillId="0" borderId="17" xfId="0" applyNumberFormat="1" applyFont="1" applyBorder="1" applyAlignment="1" applyProtection="1">
      <alignment vertical="center"/>
      <protection/>
    </xf>
    <xf numFmtId="41" fontId="10" fillId="0" borderId="0" xfId="48" applyNumberFormat="1" applyFont="1" applyBorder="1" applyAlignment="1" applyProtection="1">
      <alignment vertical="center"/>
      <protection/>
    </xf>
    <xf numFmtId="41" fontId="10" fillId="0" borderId="0" xfId="48" applyNumberFormat="1" applyFont="1" applyAlignment="1" applyProtection="1">
      <alignment vertical="center"/>
      <protection/>
    </xf>
    <xf numFmtId="0" fontId="10" fillId="0" borderId="15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41" fontId="8" fillId="0" borderId="0" xfId="48" applyNumberFormat="1" applyFont="1" applyBorder="1" applyAlignment="1" applyProtection="1">
      <alignment vertical="center"/>
      <protection/>
    </xf>
    <xf numFmtId="41" fontId="8" fillId="0" borderId="0" xfId="48" applyNumberFormat="1" applyFont="1" applyAlignment="1" applyProtection="1">
      <alignment vertical="center"/>
      <protection locked="0"/>
    </xf>
    <xf numFmtId="41" fontId="8" fillId="0" borderId="17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/>
      <protection/>
    </xf>
    <xf numFmtId="41" fontId="10" fillId="0" borderId="17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9" fillId="0" borderId="15" xfId="0" applyFont="1" applyBorder="1" applyAlignment="1" applyProtection="1">
      <alignment horizontal="distributed" vertical="center"/>
      <protection locked="0"/>
    </xf>
    <xf numFmtId="41" fontId="8" fillId="0" borderId="0" xfId="48" applyNumberFormat="1" applyFont="1" applyBorder="1" applyAlignment="1">
      <alignment horizontal="right" vertical="center"/>
    </xf>
    <xf numFmtId="41" fontId="10" fillId="0" borderId="0" xfId="48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1" fontId="12" fillId="0" borderId="0" xfId="48" applyNumberFormat="1" applyFont="1" applyAlignment="1">
      <alignment vertical="center"/>
    </xf>
    <xf numFmtId="0" fontId="8" fillId="0" borderId="0" xfId="0" applyFont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41" fontId="8" fillId="0" borderId="0" xfId="48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41" fontId="10" fillId="0" borderId="0" xfId="48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distributed" vertical="center" wrapText="1"/>
      <protection locked="0"/>
    </xf>
    <xf numFmtId="0" fontId="8" fillId="0" borderId="15" xfId="0" applyFont="1" applyBorder="1" applyAlignment="1" applyProtection="1">
      <alignment horizontal="distributed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41" fontId="8" fillId="0" borderId="16" xfId="48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18" xfId="48" applyNumberFormat="1" applyFont="1" applyBorder="1" applyAlignment="1">
      <alignment vertical="center"/>
    </xf>
    <xf numFmtId="41" fontId="8" fillId="0" borderId="0" xfId="48" applyNumberFormat="1" applyFont="1" applyAlignment="1">
      <alignment vertical="center"/>
    </xf>
    <xf numFmtId="0" fontId="13" fillId="0" borderId="0" xfId="0" applyFont="1" applyBorder="1" applyAlignment="1" applyProtection="1">
      <alignment horizontal="distributed" vertical="center" wrapText="1"/>
      <protection locked="0"/>
    </xf>
    <xf numFmtId="0" fontId="9" fillId="0" borderId="0" xfId="0" applyFont="1" applyBorder="1" applyAlignment="1" applyProtection="1">
      <alignment horizontal="distributed" vertical="center" wrapText="1"/>
      <protection locked="0"/>
    </xf>
    <xf numFmtId="0" fontId="9" fillId="0" borderId="15" xfId="0" applyFont="1" applyBorder="1" applyAlignment="1" applyProtection="1">
      <alignment horizontal="distributed" vertical="center" wrapText="1"/>
      <protection locked="0"/>
    </xf>
    <xf numFmtId="0" fontId="8" fillId="0" borderId="15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9" xfId="0" applyFont="1" applyBorder="1" applyAlignment="1">
      <alignment horizontal="distributed" vertical="center"/>
    </xf>
    <xf numFmtId="41" fontId="8" fillId="0" borderId="11" xfId="48" applyNumberFormat="1" applyFont="1" applyBorder="1" applyAlignment="1" applyProtection="1">
      <alignment vertical="center"/>
      <protection/>
    </xf>
    <xf numFmtId="41" fontId="8" fillId="0" borderId="20" xfId="48" applyNumberFormat="1" applyFont="1" applyBorder="1" applyAlignment="1">
      <alignment vertical="center"/>
    </xf>
    <xf numFmtId="0" fontId="8" fillId="0" borderId="19" xfId="0" applyFont="1" applyBorder="1" applyAlignment="1">
      <alignment horizontal="distributed" vertical="center"/>
    </xf>
    <xf numFmtId="41" fontId="8" fillId="0" borderId="11" xfId="48" applyNumberFormat="1" applyFont="1" applyBorder="1" applyAlignment="1">
      <alignment vertical="center"/>
    </xf>
    <xf numFmtId="41" fontId="8" fillId="0" borderId="19" xfId="48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41" fontId="1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1" fontId="12" fillId="0" borderId="0" xfId="48" applyNumberFormat="1" applyFont="1" applyAlignment="1" quotePrefix="1">
      <alignment/>
    </xf>
    <xf numFmtId="0" fontId="15" fillId="0" borderId="0" xfId="0" applyFont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1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9" xfId="0" applyFont="1" applyBorder="1" applyAlignment="1">
      <alignment horizontal="centerContinuous"/>
    </xf>
    <xf numFmtId="0" fontId="9" fillId="0" borderId="19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41" fontId="10" fillId="0" borderId="21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1" fontId="8" fillId="0" borderId="18" xfId="0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distributed"/>
      <protection/>
    </xf>
    <xf numFmtId="0" fontId="8" fillId="0" borderId="15" xfId="0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10" xfId="0" applyNumberFormat="1" applyFont="1" applyBorder="1" applyAlignment="1" applyProtection="1">
      <alignment/>
      <protection locked="0"/>
    </xf>
    <xf numFmtId="41" fontId="8" fillId="0" borderId="10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>
      <alignment horizontal="centerContinuous" vertical="center"/>
    </xf>
    <xf numFmtId="41" fontId="10" fillId="0" borderId="18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distributed"/>
      <protection/>
    </xf>
    <xf numFmtId="41" fontId="8" fillId="0" borderId="0" xfId="0" applyNumberFormat="1" applyFont="1" applyAlignment="1">
      <alignment/>
    </xf>
    <xf numFmtId="0" fontId="8" fillId="0" borderId="19" xfId="0" applyFont="1" applyBorder="1" applyAlignment="1" applyProtection="1">
      <alignment horizontal="left"/>
      <protection/>
    </xf>
    <xf numFmtId="41" fontId="8" fillId="0" borderId="11" xfId="0" applyNumberFormat="1" applyFont="1" applyBorder="1" applyAlignment="1" applyProtection="1">
      <alignment/>
      <protection/>
    </xf>
    <xf numFmtId="41" fontId="8" fillId="0" borderId="19" xfId="0" applyNumberFormat="1" applyFont="1" applyBorder="1" applyAlignment="1" applyProtection="1">
      <alignment/>
      <protection/>
    </xf>
    <xf numFmtId="41" fontId="8" fillId="0" borderId="19" xfId="0" applyNumberFormat="1" applyFon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58" fontId="8" fillId="0" borderId="0" xfId="0" applyNumberFormat="1" applyFont="1" applyBorder="1" applyAlignment="1" applyProtection="1" quotePrefix="1">
      <alignment horizontal="right"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distributed"/>
      <protection/>
    </xf>
    <xf numFmtId="41" fontId="10" fillId="0" borderId="0" xfId="48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41" fontId="8" fillId="0" borderId="0" xfId="48" applyNumberFormat="1" applyFont="1" applyBorder="1" applyAlignment="1" applyProtection="1">
      <alignment/>
      <protection/>
    </xf>
    <xf numFmtId="41" fontId="8" fillId="0" borderId="0" xfId="48" applyNumberFormat="1" applyFont="1" applyAlignment="1" applyProtection="1">
      <alignment/>
      <protection/>
    </xf>
    <xf numFmtId="41" fontId="8" fillId="0" borderId="0" xfId="48" applyNumberFormat="1" applyFont="1" applyBorder="1" applyAlignment="1" applyProtection="1">
      <alignment/>
      <protection locked="0"/>
    </xf>
    <xf numFmtId="41" fontId="8" fillId="0" borderId="0" xfId="48" applyNumberFormat="1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distributed"/>
      <protection/>
    </xf>
    <xf numFmtId="41" fontId="8" fillId="0" borderId="10" xfId="48" applyNumberFormat="1" applyFont="1" applyBorder="1" applyAlignment="1" applyProtection="1">
      <alignment/>
      <protection locked="0"/>
    </xf>
    <xf numFmtId="41" fontId="8" fillId="0" borderId="19" xfId="48" applyNumberFormat="1" applyFont="1" applyBorder="1" applyAlignment="1" applyProtection="1">
      <alignment/>
      <protection locked="0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25" xfId="0" applyFont="1" applyBorder="1" applyAlignment="1">
      <alignment horizontal="right"/>
    </xf>
    <xf numFmtId="0" fontId="8" fillId="0" borderId="0" xfId="0" applyFont="1" applyAlignment="1" quotePrefix="1">
      <alignment/>
    </xf>
    <xf numFmtId="0" fontId="10" fillId="0" borderId="10" xfId="0" applyFont="1" applyBorder="1" applyAlignment="1" applyProtection="1">
      <alignment horizontal="centerContinuous"/>
      <protection/>
    </xf>
    <xf numFmtId="0" fontId="8" fillId="0" borderId="10" xfId="0" applyFont="1" applyBorder="1" applyAlignment="1">
      <alignment horizontal="centerContinuous"/>
    </xf>
    <xf numFmtId="0" fontId="9" fillId="0" borderId="1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9" fillId="0" borderId="11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/>
      <protection/>
    </xf>
    <xf numFmtId="41" fontId="10" fillId="0" borderId="23" xfId="48" applyNumberFormat="1" applyFont="1" applyBorder="1" applyAlignment="1" applyProtection="1">
      <alignment horizontal="right"/>
      <protection/>
    </xf>
    <xf numFmtId="41" fontId="10" fillId="0" borderId="25" xfId="48" applyNumberFormat="1" applyFont="1" applyBorder="1" applyAlignment="1" applyProtection="1">
      <alignment horizontal="right"/>
      <protection/>
    </xf>
    <xf numFmtId="41" fontId="10" fillId="0" borderId="25" xfId="48" applyNumberFormat="1" applyFont="1" applyBorder="1" applyAlignment="1" applyProtection="1">
      <alignment horizontal="right"/>
      <protection locked="0"/>
    </xf>
    <xf numFmtId="41" fontId="10" fillId="0" borderId="25" xfId="48" applyNumberFormat="1" applyFont="1" applyBorder="1" applyAlignment="1" applyProtection="1">
      <alignment/>
      <protection locked="0"/>
    </xf>
    <xf numFmtId="41" fontId="10" fillId="0" borderId="25" xfId="48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 horizontal="distributed" vertical="center"/>
      <protection locked="0"/>
    </xf>
    <xf numFmtId="0" fontId="16" fillId="0" borderId="22" xfId="0" applyFont="1" applyBorder="1" applyAlignment="1" applyProtection="1">
      <alignment horizontal="distributed" wrapText="1"/>
      <protection locked="0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distributed"/>
      <protection locked="0"/>
    </xf>
    <xf numFmtId="0" fontId="16" fillId="0" borderId="19" xfId="0" applyFont="1" applyBorder="1" applyAlignment="1" applyProtection="1">
      <alignment horizontal="distributed" vertical="center"/>
      <protection locked="0"/>
    </xf>
    <xf numFmtId="0" fontId="16" fillId="0" borderId="11" xfId="0" applyFont="1" applyBorder="1" applyAlignment="1" applyProtection="1">
      <alignment horizontal="distributed" wrapText="1"/>
      <protection locked="0"/>
    </xf>
    <xf numFmtId="0" fontId="16" fillId="0" borderId="11" xfId="0" applyFont="1" applyBorder="1" applyAlignment="1" applyProtection="1">
      <alignment horizontal="distributed"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distributed"/>
      <protection locked="0"/>
    </xf>
    <xf numFmtId="0" fontId="8" fillId="0" borderId="0" xfId="0" applyFont="1" applyBorder="1" applyAlignment="1" applyProtection="1" quotePrefix="1">
      <alignment horizontal="distributed"/>
      <protection locked="0"/>
    </xf>
    <xf numFmtId="41" fontId="8" fillId="0" borderId="18" xfId="48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distributed"/>
      <protection locked="0"/>
    </xf>
    <xf numFmtId="177" fontId="10" fillId="0" borderId="21" xfId="48" applyNumberFormat="1" applyFont="1" applyBorder="1" applyAlignment="1" applyProtection="1">
      <alignment horizontal="right"/>
      <protection/>
    </xf>
    <xf numFmtId="177" fontId="10" fillId="0" borderId="12" xfId="48" applyNumberFormat="1" applyFont="1" applyBorder="1" applyAlignment="1" applyProtection="1">
      <alignment horizontal="right"/>
      <protection/>
    </xf>
    <xf numFmtId="41" fontId="10" fillId="0" borderId="12" xfId="48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 quotePrefix="1">
      <alignment/>
      <protection locked="0"/>
    </xf>
    <xf numFmtId="0" fontId="8" fillId="0" borderId="17" xfId="0" applyFont="1" applyBorder="1" applyAlignment="1" applyProtection="1">
      <alignment horizontal="distributed"/>
      <protection locked="0"/>
    </xf>
    <xf numFmtId="177" fontId="8" fillId="0" borderId="18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 quotePrefix="1">
      <alignment horizontal="right"/>
      <protection locked="0"/>
    </xf>
    <xf numFmtId="0" fontId="0" fillId="0" borderId="15" xfId="0" applyFont="1" applyBorder="1" applyAlignment="1">
      <alignment/>
    </xf>
    <xf numFmtId="0" fontId="10" fillId="0" borderId="0" xfId="0" applyFont="1" applyBorder="1" applyAlignment="1" applyProtection="1" quotePrefix="1">
      <alignment/>
      <protection locked="0"/>
    </xf>
    <xf numFmtId="41" fontId="10" fillId="0" borderId="18" xfId="48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distributed"/>
      <protection locked="0"/>
    </xf>
    <xf numFmtId="41" fontId="18" fillId="0" borderId="18" xfId="48" applyNumberFormat="1" applyFont="1" applyBorder="1" applyAlignment="1" applyProtection="1">
      <alignment/>
      <protection locked="0"/>
    </xf>
    <xf numFmtId="41" fontId="18" fillId="0" borderId="0" xfId="48" applyNumberFormat="1" applyFont="1" applyBorder="1" applyAlignment="1" applyProtection="1">
      <alignment/>
      <protection locked="0"/>
    </xf>
    <xf numFmtId="41" fontId="10" fillId="0" borderId="16" xfId="48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 locked="0"/>
    </xf>
    <xf numFmtId="178" fontId="8" fillId="0" borderId="0" xfId="48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distributed"/>
      <protection locked="0"/>
    </xf>
    <xf numFmtId="41" fontId="8" fillId="0" borderId="18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>
      <alignment horizontal="right"/>
      <protection locked="0"/>
    </xf>
    <xf numFmtId="41" fontId="8" fillId="0" borderId="0" xfId="48" applyNumberFormat="1" applyFont="1" applyBorder="1" applyAlignment="1" applyProtection="1" quotePrefix="1">
      <alignment horizontal="right"/>
      <protection locked="0"/>
    </xf>
    <xf numFmtId="177" fontId="10" fillId="0" borderId="18" xfId="0" applyNumberFormat="1" applyFont="1" applyBorder="1" applyAlignment="1" applyProtection="1">
      <alignment horizontal="right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 applyProtection="1">
      <alignment horizontal="right"/>
      <protection/>
    </xf>
    <xf numFmtId="177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41" fontId="8" fillId="0" borderId="0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distributed"/>
      <protection locked="0"/>
    </xf>
    <xf numFmtId="41" fontId="10" fillId="0" borderId="18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distributed"/>
      <protection locked="0"/>
    </xf>
    <xf numFmtId="41" fontId="10" fillId="0" borderId="16" xfId="48" applyNumberFormat="1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distributed"/>
      <protection locked="0"/>
    </xf>
    <xf numFmtId="0" fontId="8" fillId="0" borderId="19" xfId="0" applyFont="1" applyBorder="1" applyAlignment="1" applyProtection="1">
      <alignment horizontal="distributed"/>
      <protection locked="0"/>
    </xf>
    <xf numFmtId="41" fontId="8" fillId="0" borderId="11" xfId="48" applyNumberFormat="1" applyFont="1" applyBorder="1" applyAlignment="1" applyProtection="1">
      <alignment horizontal="right"/>
      <protection locked="0"/>
    </xf>
    <xf numFmtId="41" fontId="8" fillId="0" borderId="19" xfId="48" applyNumberFormat="1" applyFont="1" applyBorder="1" applyAlignment="1" applyProtection="1">
      <alignment horizontal="right"/>
      <protection locked="0"/>
    </xf>
    <xf numFmtId="0" fontId="8" fillId="0" borderId="32" xfId="0" applyFont="1" applyBorder="1" applyAlignment="1" applyProtection="1">
      <alignment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distributed" vertical="center"/>
      <protection locked="0"/>
    </xf>
    <xf numFmtId="0" fontId="11" fillId="0" borderId="19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Border="1" applyAlignment="1">
      <alignment horizontal="left"/>
    </xf>
    <xf numFmtId="0" fontId="10" fillId="0" borderId="1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0" fillId="0" borderId="17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41" fontId="8" fillId="0" borderId="18" xfId="48" applyNumberFormat="1" applyFont="1" applyBorder="1" applyAlignment="1">
      <alignment horizontal="right" vertical="center"/>
    </xf>
    <xf numFmtId="41" fontId="8" fillId="0" borderId="0" xfId="48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6" fontId="9" fillId="0" borderId="30" xfId="0" applyNumberFormat="1" applyFont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distributed" vertical="center"/>
      <protection/>
    </xf>
    <xf numFmtId="0" fontId="0" fillId="0" borderId="32" xfId="0" applyFont="1" applyBorder="1" applyAlignment="1">
      <alignment horizontal="distributed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distributed"/>
      <protection/>
    </xf>
    <xf numFmtId="0" fontId="8" fillId="0" borderId="34" xfId="0" applyFont="1" applyBorder="1" applyAlignment="1" applyProtection="1">
      <alignment horizontal="distributed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15" xfId="0" applyFont="1" applyBorder="1" applyAlignment="1" applyProtection="1">
      <alignment horizontal="distributed"/>
      <protection/>
    </xf>
    <xf numFmtId="0" fontId="10" fillId="0" borderId="0" xfId="0" applyFont="1" applyBorder="1" applyAlignment="1" applyProtection="1">
      <alignment horizontal="distributed"/>
      <protection/>
    </xf>
    <xf numFmtId="0" fontId="7" fillId="0" borderId="15" xfId="0" applyFont="1" applyBorder="1" applyAlignment="1">
      <alignment horizontal="distributed"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distributed"/>
      <protection/>
    </xf>
    <xf numFmtId="0" fontId="7" fillId="0" borderId="13" xfId="0" applyFont="1" applyBorder="1" applyAlignment="1">
      <alignment horizontal="distributed"/>
    </xf>
    <xf numFmtId="0" fontId="8" fillId="0" borderId="0" xfId="0" applyFont="1" applyBorder="1" applyAlignment="1" applyProtection="1">
      <alignment horizontal="distributed"/>
      <protection/>
    </xf>
    <xf numFmtId="0" fontId="11" fillId="0" borderId="15" xfId="0" applyFont="1" applyBorder="1" applyAlignment="1">
      <alignment horizontal="distributed"/>
    </xf>
    <xf numFmtId="0" fontId="8" fillId="0" borderId="10" xfId="0" applyFont="1" applyBorder="1" applyAlignment="1" applyProtection="1">
      <alignment horizontal="distributed"/>
      <protection/>
    </xf>
    <xf numFmtId="0" fontId="11" fillId="0" borderId="24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58" fontId="8" fillId="0" borderId="10" xfId="0" applyNumberFormat="1" applyFont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/>
    </xf>
    <xf numFmtId="41" fontId="10" fillId="0" borderId="25" xfId="0" applyNumberFormat="1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41" fontId="10" fillId="0" borderId="25" xfId="48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1" fontId="8" fillId="0" borderId="10" xfId="48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41" fontId="8" fillId="0" borderId="0" xfId="48" applyNumberFormat="1" applyFont="1" applyAlignment="1" applyProtection="1">
      <alignment horizontal="center"/>
      <protection locked="0"/>
    </xf>
    <xf numFmtId="41" fontId="10" fillId="0" borderId="12" xfId="48" applyNumberFormat="1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58" fontId="8" fillId="0" borderId="10" xfId="0" applyNumberFormat="1" applyFont="1" applyBorder="1" applyAlignment="1" applyProtection="1">
      <alignment horizontal="right"/>
      <protection locked="0"/>
    </xf>
    <xf numFmtId="0" fontId="17" fillId="0" borderId="3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6" fillId="0" borderId="40" xfId="0" applyFont="1" applyBorder="1" applyAlignment="1" applyProtection="1">
      <alignment horizontal="distributed" vertical="center"/>
      <protection locked="0"/>
    </xf>
    <xf numFmtId="0" fontId="16" fillId="0" borderId="41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zoomScaleSheetLayoutView="100" zoomScalePageLayoutView="0" workbookViewId="0" topLeftCell="A43">
      <selection activeCell="C74" sqref="C74"/>
    </sheetView>
  </sheetViews>
  <sheetFormatPr defaultColWidth="9.00390625" defaultRowHeight="13.5"/>
  <cols>
    <col min="1" max="1" width="3.375" style="5" customWidth="1"/>
    <col min="2" max="2" width="2.50390625" style="5" customWidth="1"/>
    <col min="3" max="3" width="22.00390625" style="5" customWidth="1"/>
    <col min="4" max="4" width="2.125" style="5" customWidth="1"/>
    <col min="5" max="5" width="1.75390625" style="5" customWidth="1"/>
    <col min="6" max="6" width="7.25390625" style="5" customWidth="1"/>
    <col min="7" max="7" width="7.625" style="5" customWidth="1"/>
    <col min="8" max="8" width="3.25390625" style="5" customWidth="1"/>
    <col min="9" max="9" width="25.875" style="5" customWidth="1"/>
    <col min="10" max="10" width="2.125" style="5" customWidth="1"/>
    <col min="11" max="11" width="1.75390625" style="5" customWidth="1"/>
    <col min="12" max="12" width="7.25390625" style="5" customWidth="1"/>
    <col min="13" max="13" width="7.625" style="5" customWidth="1"/>
    <col min="14" max="16384" width="9.00390625" style="5" customWidth="1"/>
  </cols>
  <sheetData>
    <row r="1" spans="1:13" s="1" customFormat="1" ht="21" customHeight="1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2" customFormat="1" ht="18" customHeight="1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15" customHeight="1">
      <c r="A3" s="3" t="s">
        <v>2</v>
      </c>
      <c r="B3" s="4"/>
      <c r="C3" s="3"/>
      <c r="D3" s="3"/>
      <c r="E3" s="3"/>
      <c r="F3" s="4"/>
      <c r="G3" s="3"/>
      <c r="H3" s="3"/>
      <c r="I3" s="4"/>
      <c r="J3" s="4"/>
      <c r="K3" s="4"/>
      <c r="L3" s="4"/>
      <c r="M3" s="4"/>
    </row>
    <row r="4" spans="1:13" ht="13.5" customHeight="1" thickBot="1">
      <c r="A4" s="6"/>
      <c r="B4" s="6"/>
      <c r="C4" s="6"/>
      <c r="D4" s="6"/>
      <c r="E4" s="6"/>
      <c r="F4" s="7"/>
      <c r="G4" s="7"/>
      <c r="H4" s="7"/>
      <c r="I4" s="7"/>
      <c r="J4" s="8"/>
      <c r="K4" s="8"/>
      <c r="L4" s="9"/>
      <c r="M4" s="10" t="s">
        <v>3</v>
      </c>
    </row>
    <row r="5" spans="1:13" ht="10.5" customHeight="1" thickTop="1">
      <c r="A5" s="267" t="s">
        <v>4</v>
      </c>
      <c r="B5" s="268"/>
      <c r="C5" s="268"/>
      <c r="D5" s="268"/>
      <c r="E5" s="269"/>
      <c r="F5" s="272" t="s">
        <v>5</v>
      </c>
      <c r="G5" s="274" t="s">
        <v>6</v>
      </c>
      <c r="H5" s="276" t="s">
        <v>4</v>
      </c>
      <c r="I5" s="268"/>
      <c r="J5" s="268"/>
      <c r="K5" s="269"/>
      <c r="L5" s="272" t="s">
        <v>5</v>
      </c>
      <c r="M5" s="274" t="s">
        <v>6</v>
      </c>
    </row>
    <row r="6" spans="1:13" ht="10.5" customHeight="1">
      <c r="A6" s="270"/>
      <c r="B6" s="270"/>
      <c r="C6" s="270"/>
      <c r="D6" s="270"/>
      <c r="E6" s="271"/>
      <c r="F6" s="273"/>
      <c r="G6" s="275"/>
      <c r="H6" s="277"/>
      <c r="I6" s="270"/>
      <c r="J6" s="270"/>
      <c r="K6" s="271"/>
      <c r="L6" s="278"/>
      <c r="M6" s="279"/>
    </row>
    <row r="7" spans="1:13" ht="6.75" customHeight="1">
      <c r="A7" s="12"/>
      <c r="B7" s="12"/>
      <c r="C7" s="12"/>
      <c r="D7" s="12"/>
      <c r="E7" s="13"/>
      <c r="F7" s="14"/>
      <c r="G7" s="14"/>
      <c r="H7" s="15"/>
      <c r="I7" s="12"/>
      <c r="J7" s="12"/>
      <c r="K7" s="13"/>
      <c r="L7" s="16"/>
      <c r="M7" s="16"/>
    </row>
    <row r="8" spans="1:13" ht="12" customHeight="1">
      <c r="A8" s="254" t="s">
        <v>7</v>
      </c>
      <c r="B8" s="255"/>
      <c r="C8" s="255"/>
      <c r="D8" s="255"/>
      <c r="E8" s="17"/>
      <c r="F8" s="18">
        <v>557</v>
      </c>
      <c r="G8" s="19">
        <v>16333</v>
      </c>
      <c r="H8" s="20"/>
      <c r="I8" s="21" t="s">
        <v>8</v>
      </c>
      <c r="J8" s="21"/>
      <c r="K8" s="22"/>
      <c r="L8" s="23">
        <v>1</v>
      </c>
      <c r="M8" s="23">
        <v>134</v>
      </c>
    </row>
    <row r="9" spans="1:13" ht="12" customHeight="1">
      <c r="A9" s="24"/>
      <c r="B9" s="25"/>
      <c r="C9" s="25"/>
      <c r="D9" s="25"/>
      <c r="E9" s="26"/>
      <c r="F9" s="27"/>
      <c r="G9" s="28"/>
      <c r="H9" s="29"/>
      <c r="I9" s="21"/>
      <c r="J9" s="21"/>
      <c r="K9" s="22"/>
      <c r="L9" s="23"/>
      <c r="M9" s="23"/>
    </row>
    <row r="10" spans="1:13" ht="12" customHeight="1">
      <c r="A10" s="261" t="s">
        <v>9</v>
      </c>
      <c r="B10" s="246"/>
      <c r="C10" s="246"/>
      <c r="D10" s="246"/>
      <c r="E10" s="17"/>
      <c r="F10" s="30">
        <v>33</v>
      </c>
      <c r="G10" s="31">
        <v>304</v>
      </c>
      <c r="H10" s="256" t="s">
        <v>10</v>
      </c>
      <c r="I10" s="246"/>
      <c r="J10" s="246"/>
      <c r="K10" s="32"/>
      <c r="L10" s="18">
        <v>26</v>
      </c>
      <c r="M10" s="18">
        <v>825</v>
      </c>
    </row>
    <row r="11" spans="1:13" ht="12" customHeight="1">
      <c r="A11" s="24"/>
      <c r="B11" s="247" t="s">
        <v>11</v>
      </c>
      <c r="C11" s="248"/>
      <c r="D11" s="34"/>
      <c r="E11" s="35"/>
      <c r="F11" s="36">
        <v>1</v>
      </c>
      <c r="G11" s="37">
        <v>105</v>
      </c>
      <c r="H11" s="38"/>
      <c r="I11" s="39" t="s">
        <v>12</v>
      </c>
      <c r="J11" s="21"/>
      <c r="K11" s="22"/>
      <c r="L11" s="23">
        <v>1</v>
      </c>
      <c r="M11" s="23">
        <v>51</v>
      </c>
    </row>
    <row r="12" spans="1:13" ht="12" customHeight="1">
      <c r="A12" s="24"/>
      <c r="B12" s="260" t="s">
        <v>13</v>
      </c>
      <c r="C12" s="248"/>
      <c r="D12" s="34"/>
      <c r="E12" s="35"/>
      <c r="F12" s="36">
        <v>7</v>
      </c>
      <c r="G12" s="37">
        <v>53</v>
      </c>
      <c r="H12" s="38"/>
      <c r="I12" s="21" t="s">
        <v>14</v>
      </c>
      <c r="J12" s="21"/>
      <c r="K12" s="22"/>
      <c r="L12" s="23">
        <v>6</v>
      </c>
      <c r="M12" s="23">
        <v>87</v>
      </c>
    </row>
    <row r="13" spans="1:13" ht="12" customHeight="1">
      <c r="A13" s="24"/>
      <c r="B13" s="260" t="s">
        <v>15</v>
      </c>
      <c r="C13" s="248"/>
      <c r="D13" s="34"/>
      <c r="E13" s="35"/>
      <c r="F13" s="36">
        <v>12</v>
      </c>
      <c r="G13" s="37">
        <v>62</v>
      </c>
      <c r="H13" s="38"/>
      <c r="I13" s="21" t="s">
        <v>16</v>
      </c>
      <c r="J13" s="21"/>
      <c r="K13" s="22"/>
      <c r="L13" s="23">
        <v>1</v>
      </c>
      <c r="M13" s="23">
        <v>90</v>
      </c>
    </row>
    <row r="14" spans="1:13" ht="12" customHeight="1">
      <c r="A14" s="24"/>
      <c r="B14" s="260" t="s">
        <v>17</v>
      </c>
      <c r="C14" s="248"/>
      <c r="D14" s="34"/>
      <c r="E14" s="35"/>
      <c r="F14" s="36">
        <v>5</v>
      </c>
      <c r="G14" s="37">
        <v>23</v>
      </c>
      <c r="H14" s="38"/>
      <c r="I14" s="21" t="s">
        <v>18</v>
      </c>
      <c r="J14" s="21"/>
      <c r="K14" s="22"/>
      <c r="L14" s="23">
        <v>8</v>
      </c>
      <c r="M14" s="23">
        <v>219</v>
      </c>
    </row>
    <row r="15" spans="1:13" ht="12" customHeight="1">
      <c r="A15" s="24"/>
      <c r="B15" s="260" t="s">
        <v>19</v>
      </c>
      <c r="C15" s="248"/>
      <c r="D15" s="34"/>
      <c r="E15" s="35"/>
      <c r="F15" s="36">
        <v>1</v>
      </c>
      <c r="G15" s="37">
        <v>49</v>
      </c>
      <c r="H15" s="41"/>
      <c r="I15" s="21" t="s">
        <v>20</v>
      </c>
      <c r="J15" s="21"/>
      <c r="K15" s="22"/>
      <c r="L15" s="23">
        <v>6</v>
      </c>
      <c r="M15" s="23">
        <v>357</v>
      </c>
    </row>
    <row r="16" spans="1:13" ht="12" customHeight="1">
      <c r="A16" s="24"/>
      <c r="B16" s="260" t="s">
        <v>13</v>
      </c>
      <c r="C16" s="248"/>
      <c r="D16" s="34"/>
      <c r="E16" s="35"/>
      <c r="F16" s="36">
        <v>7</v>
      </c>
      <c r="G16" s="37">
        <v>12</v>
      </c>
      <c r="H16" s="38"/>
      <c r="I16" s="21" t="s">
        <v>21</v>
      </c>
      <c r="J16" s="21"/>
      <c r="K16" s="22"/>
      <c r="L16" s="23">
        <v>1</v>
      </c>
      <c r="M16" s="23">
        <v>13</v>
      </c>
    </row>
    <row r="17" spans="1:13" ht="12" customHeight="1">
      <c r="A17" s="24"/>
      <c r="B17" s="42"/>
      <c r="C17" s="25"/>
      <c r="D17" s="25"/>
      <c r="E17" s="26"/>
      <c r="F17" s="36"/>
      <c r="G17" s="37"/>
      <c r="H17" s="38"/>
      <c r="I17" s="43" t="s">
        <v>22</v>
      </c>
      <c r="J17" s="262" t="s">
        <v>23</v>
      </c>
      <c r="K17" s="44"/>
      <c r="L17" s="263">
        <v>1</v>
      </c>
      <c r="M17" s="264">
        <v>4</v>
      </c>
    </row>
    <row r="18" spans="1:13" ht="12" customHeight="1">
      <c r="A18" s="261" t="s">
        <v>24</v>
      </c>
      <c r="B18" s="254"/>
      <c r="C18" s="255"/>
      <c r="D18" s="246"/>
      <c r="E18" s="17"/>
      <c r="F18" s="30">
        <v>10</v>
      </c>
      <c r="G18" s="46">
        <v>3465</v>
      </c>
      <c r="H18" s="38"/>
      <c r="I18" s="43" t="s">
        <v>25</v>
      </c>
      <c r="J18" s="262"/>
      <c r="K18" s="44"/>
      <c r="L18" s="263"/>
      <c r="M18" s="264"/>
    </row>
    <row r="19" spans="1:13" ht="12" customHeight="1">
      <c r="A19" s="47"/>
      <c r="B19" s="247" t="s">
        <v>26</v>
      </c>
      <c r="C19" s="248"/>
      <c r="D19" s="34"/>
      <c r="E19" s="35"/>
      <c r="F19" s="36">
        <v>1</v>
      </c>
      <c r="G19" s="37">
        <v>14</v>
      </c>
      <c r="H19" s="38"/>
      <c r="I19" s="48" t="s">
        <v>27</v>
      </c>
      <c r="J19" s="43"/>
      <c r="K19" s="44"/>
      <c r="L19" s="45">
        <v>1</v>
      </c>
      <c r="M19" s="45">
        <v>2</v>
      </c>
    </row>
    <row r="20" spans="1:13" ht="12" customHeight="1">
      <c r="A20" s="47"/>
      <c r="B20" s="260" t="s">
        <v>28</v>
      </c>
      <c r="C20" s="248"/>
      <c r="D20" s="34"/>
      <c r="E20" s="35"/>
      <c r="F20" s="36">
        <v>1</v>
      </c>
      <c r="G20" s="37">
        <v>44</v>
      </c>
      <c r="H20" s="38"/>
      <c r="I20" s="43" t="s">
        <v>29</v>
      </c>
      <c r="J20" s="43"/>
      <c r="K20" s="44"/>
      <c r="L20" s="45">
        <v>1</v>
      </c>
      <c r="M20" s="45">
        <v>2</v>
      </c>
    </row>
    <row r="21" spans="1:13" ht="12" customHeight="1">
      <c r="A21" s="47"/>
      <c r="B21" s="260" t="s">
        <v>30</v>
      </c>
      <c r="C21" s="248"/>
      <c r="D21" s="34"/>
      <c r="E21" s="35"/>
      <c r="F21" s="36">
        <v>8</v>
      </c>
      <c r="G21" s="37">
        <v>3407</v>
      </c>
      <c r="H21" s="49"/>
      <c r="I21" s="50"/>
      <c r="J21" s="50"/>
      <c r="K21" s="51"/>
      <c r="L21" s="52"/>
      <c r="M21" s="52"/>
    </row>
    <row r="22" spans="1:13" ht="12" customHeight="1">
      <c r="A22" s="47"/>
      <c r="B22" s="53"/>
      <c r="C22" s="33" t="s">
        <v>31</v>
      </c>
      <c r="D22" s="33"/>
      <c r="E22" s="54"/>
      <c r="F22" s="36">
        <v>1</v>
      </c>
      <c r="G22" s="37">
        <v>11</v>
      </c>
      <c r="H22" s="256" t="s">
        <v>32</v>
      </c>
      <c r="I22" s="246"/>
      <c r="J22" s="246"/>
      <c r="K22" s="32"/>
      <c r="L22" s="18">
        <v>10</v>
      </c>
      <c r="M22" s="18">
        <v>296</v>
      </c>
    </row>
    <row r="23" spans="1:13" ht="12" customHeight="1">
      <c r="A23" s="47"/>
      <c r="B23" s="53"/>
      <c r="C23" s="33" t="s">
        <v>33</v>
      </c>
      <c r="D23" s="33"/>
      <c r="E23" s="54"/>
      <c r="F23" s="36">
        <v>1</v>
      </c>
      <c r="G23" s="37">
        <v>81</v>
      </c>
      <c r="H23" s="38"/>
      <c r="I23" s="21" t="s">
        <v>34</v>
      </c>
      <c r="J23" s="21"/>
      <c r="K23" s="22"/>
      <c r="L23" s="23">
        <v>1</v>
      </c>
      <c r="M23" s="23">
        <v>31</v>
      </c>
    </row>
    <row r="24" spans="1:13" ht="12" customHeight="1">
      <c r="A24" s="47"/>
      <c r="B24" s="53"/>
      <c r="C24" s="33" t="s">
        <v>35</v>
      </c>
      <c r="D24" s="33"/>
      <c r="E24" s="54"/>
      <c r="F24" s="36">
        <v>5</v>
      </c>
      <c r="G24" s="37">
        <v>3287</v>
      </c>
      <c r="H24" s="38"/>
      <c r="I24" s="21" t="s">
        <v>36</v>
      </c>
      <c r="J24" s="21"/>
      <c r="K24" s="22"/>
      <c r="L24" s="23">
        <v>1</v>
      </c>
      <c r="M24" s="23">
        <v>16</v>
      </c>
    </row>
    <row r="25" spans="1:13" ht="12" customHeight="1">
      <c r="A25" s="47"/>
      <c r="B25" s="53"/>
      <c r="C25" s="33" t="s">
        <v>37</v>
      </c>
      <c r="D25" s="33"/>
      <c r="E25" s="54"/>
      <c r="F25" s="36">
        <v>1</v>
      </c>
      <c r="G25" s="37">
        <v>28</v>
      </c>
      <c r="H25" s="38"/>
      <c r="I25" s="21" t="s">
        <v>38</v>
      </c>
      <c r="J25" s="21"/>
      <c r="K25" s="22"/>
      <c r="L25" s="23">
        <v>1</v>
      </c>
      <c r="M25" s="23">
        <v>3</v>
      </c>
    </row>
    <row r="26" spans="1:13" ht="12" customHeight="1">
      <c r="A26" s="24"/>
      <c r="B26" s="40"/>
      <c r="C26" s="33"/>
      <c r="D26" s="33"/>
      <c r="E26" s="54"/>
      <c r="F26" s="36"/>
      <c r="G26" s="37"/>
      <c r="H26" s="41"/>
      <c r="I26" s="48" t="s">
        <v>39</v>
      </c>
      <c r="J26" s="21"/>
      <c r="K26" s="22"/>
      <c r="L26" s="23">
        <v>1</v>
      </c>
      <c r="M26" s="23">
        <v>35</v>
      </c>
    </row>
    <row r="27" spans="1:13" ht="12" customHeight="1">
      <c r="A27" s="261" t="s">
        <v>40</v>
      </c>
      <c r="B27" s="253"/>
      <c r="C27" s="255"/>
      <c r="D27" s="246"/>
      <c r="E27" s="17"/>
      <c r="F27" s="30">
        <v>43</v>
      </c>
      <c r="G27" s="46">
        <v>662</v>
      </c>
      <c r="H27" s="38"/>
      <c r="I27" s="21" t="s">
        <v>41</v>
      </c>
      <c r="J27" s="21"/>
      <c r="K27" s="22"/>
      <c r="L27" s="23">
        <v>1</v>
      </c>
      <c r="M27" s="23">
        <v>58</v>
      </c>
    </row>
    <row r="28" spans="1:13" ht="12" customHeight="1">
      <c r="A28" s="47"/>
      <c r="B28" s="250" t="s">
        <v>42</v>
      </c>
      <c r="C28" s="248"/>
      <c r="D28" s="34"/>
      <c r="E28" s="35"/>
      <c r="F28" s="36">
        <v>1</v>
      </c>
      <c r="G28" s="56">
        <v>13</v>
      </c>
      <c r="H28" s="38"/>
      <c r="I28" s="21" t="s">
        <v>43</v>
      </c>
      <c r="J28" s="21"/>
      <c r="K28" s="22"/>
      <c r="L28" s="23">
        <v>1</v>
      </c>
      <c r="M28" s="23">
        <v>83</v>
      </c>
    </row>
    <row r="29" spans="1:13" ht="12" customHeight="1">
      <c r="A29" s="47"/>
      <c r="B29" s="257" t="s">
        <v>44</v>
      </c>
      <c r="C29" s="248"/>
      <c r="D29" s="34"/>
      <c r="E29" s="35"/>
      <c r="F29" s="36">
        <v>1</v>
      </c>
      <c r="G29" s="56">
        <v>58</v>
      </c>
      <c r="H29" s="38"/>
      <c r="I29" s="21" t="s">
        <v>45</v>
      </c>
      <c r="J29" s="21"/>
      <c r="K29" s="22"/>
      <c r="L29" s="23">
        <v>1</v>
      </c>
      <c r="M29" s="23">
        <v>6</v>
      </c>
    </row>
    <row r="30" spans="1:13" ht="12" customHeight="1">
      <c r="A30" s="47"/>
      <c r="B30" s="257" t="s">
        <v>46</v>
      </c>
      <c r="C30" s="248"/>
      <c r="D30" s="34"/>
      <c r="E30" s="35"/>
      <c r="F30" s="36">
        <v>7</v>
      </c>
      <c r="G30" s="56">
        <v>64</v>
      </c>
      <c r="H30" s="38"/>
      <c r="I30" s="21" t="s">
        <v>47</v>
      </c>
      <c r="J30" s="21"/>
      <c r="K30" s="22"/>
      <c r="L30" s="23">
        <v>1</v>
      </c>
      <c r="M30" s="23">
        <v>10</v>
      </c>
    </row>
    <row r="31" spans="1:13" ht="12" customHeight="1">
      <c r="A31" s="47"/>
      <c r="B31" s="257" t="s">
        <v>48</v>
      </c>
      <c r="C31" s="248"/>
      <c r="D31" s="34"/>
      <c r="E31" s="35"/>
      <c r="F31" s="36">
        <v>14</v>
      </c>
      <c r="G31" s="56">
        <v>60</v>
      </c>
      <c r="H31" s="38"/>
      <c r="I31" s="21" t="s">
        <v>49</v>
      </c>
      <c r="J31" s="21"/>
      <c r="K31" s="22"/>
      <c r="L31" s="23">
        <v>3</v>
      </c>
      <c r="M31" s="23">
        <v>15</v>
      </c>
    </row>
    <row r="32" spans="1:20" ht="12" customHeight="1">
      <c r="A32" s="47"/>
      <c r="B32" s="257" t="s">
        <v>50</v>
      </c>
      <c r="C32" s="248"/>
      <c r="D32" s="34"/>
      <c r="E32" s="35"/>
      <c r="F32" s="36">
        <v>1</v>
      </c>
      <c r="G32" s="56">
        <v>101</v>
      </c>
      <c r="H32" s="38"/>
      <c r="I32" s="21" t="s">
        <v>51</v>
      </c>
      <c r="J32" s="21"/>
      <c r="K32" s="22"/>
      <c r="L32" s="23">
        <v>1</v>
      </c>
      <c r="M32" s="23">
        <v>33</v>
      </c>
      <c r="O32" s="8"/>
      <c r="P32" s="8"/>
      <c r="Q32" s="8"/>
      <c r="R32" s="8"/>
      <c r="S32" s="8"/>
      <c r="T32" s="8"/>
    </row>
    <row r="33" spans="1:20" ht="12" customHeight="1">
      <c r="A33" s="47"/>
      <c r="B33" s="257" t="s">
        <v>52</v>
      </c>
      <c r="C33" s="248"/>
      <c r="D33" s="34"/>
      <c r="E33" s="35"/>
      <c r="F33" s="36">
        <v>11</v>
      </c>
      <c r="G33" s="56">
        <v>41</v>
      </c>
      <c r="H33" s="38"/>
      <c r="I33" s="21" t="s">
        <v>53</v>
      </c>
      <c r="J33" s="21"/>
      <c r="K33" s="22"/>
      <c r="L33" s="23">
        <v>1</v>
      </c>
      <c r="M33" s="23">
        <v>6</v>
      </c>
      <c r="O33" s="8"/>
      <c r="P33" s="8"/>
      <c r="Q33" s="8"/>
      <c r="R33" s="8"/>
      <c r="S33" s="8"/>
      <c r="T33" s="8"/>
    </row>
    <row r="34" spans="1:20" ht="12" customHeight="1">
      <c r="A34" s="47"/>
      <c r="B34" s="257" t="s">
        <v>54</v>
      </c>
      <c r="C34" s="248"/>
      <c r="D34" s="34"/>
      <c r="E34" s="35"/>
      <c r="F34" s="36">
        <v>1</v>
      </c>
      <c r="G34" s="56">
        <v>180</v>
      </c>
      <c r="H34" s="38"/>
      <c r="I34" s="58"/>
      <c r="J34" s="58"/>
      <c r="K34" s="59"/>
      <c r="L34" s="23"/>
      <c r="M34" s="23"/>
      <c r="O34" s="8"/>
      <c r="P34" s="8"/>
      <c r="Q34" s="8"/>
      <c r="R34" s="8"/>
      <c r="S34" s="8"/>
      <c r="T34" s="8"/>
    </row>
    <row r="35" spans="1:20" ht="12" customHeight="1">
      <c r="A35" s="47"/>
      <c r="B35" s="257" t="s">
        <v>55</v>
      </c>
      <c r="C35" s="248"/>
      <c r="D35" s="34"/>
      <c r="E35" s="35"/>
      <c r="F35" s="36">
        <v>1</v>
      </c>
      <c r="G35" s="56">
        <v>13</v>
      </c>
      <c r="H35" s="256" t="s">
        <v>56</v>
      </c>
      <c r="I35" s="246"/>
      <c r="J35" s="246"/>
      <c r="K35" s="32"/>
      <c r="L35" s="18">
        <v>314</v>
      </c>
      <c r="M35" s="18">
        <v>3731</v>
      </c>
      <c r="O35" s="8"/>
      <c r="P35" s="8"/>
      <c r="Q35" s="8"/>
      <c r="R35" s="8"/>
      <c r="S35" s="8"/>
      <c r="T35" s="8"/>
    </row>
    <row r="36" spans="1:20" ht="12" customHeight="1">
      <c r="A36" s="47"/>
      <c r="B36" s="258" t="s">
        <v>57</v>
      </c>
      <c r="C36" s="259"/>
      <c r="D36" s="34"/>
      <c r="E36" s="35"/>
      <c r="F36" s="36">
        <v>2</v>
      </c>
      <c r="G36" s="56">
        <v>5</v>
      </c>
      <c r="H36" s="38"/>
      <c r="I36" s="21" t="s">
        <v>58</v>
      </c>
      <c r="J36" s="21"/>
      <c r="K36" s="22"/>
      <c r="L36" s="23">
        <v>19</v>
      </c>
      <c r="M36" s="23">
        <v>1586</v>
      </c>
      <c r="O36" s="8"/>
      <c r="P36" s="8"/>
      <c r="Q36" s="8"/>
      <c r="R36" s="8"/>
      <c r="S36" s="8"/>
      <c r="T36" s="8"/>
    </row>
    <row r="37" spans="1:20" ht="12" customHeight="1">
      <c r="A37" s="47"/>
      <c r="B37" s="257" t="s">
        <v>59</v>
      </c>
      <c r="C37" s="248"/>
      <c r="D37" s="34"/>
      <c r="E37" s="35"/>
      <c r="F37" s="36">
        <v>1</v>
      </c>
      <c r="G37" s="56">
        <v>12</v>
      </c>
      <c r="H37" s="38"/>
      <c r="I37" s="21" t="s">
        <v>60</v>
      </c>
      <c r="J37" s="21"/>
      <c r="K37" s="22"/>
      <c r="L37" s="23">
        <v>106</v>
      </c>
      <c r="M37" s="23">
        <v>1528</v>
      </c>
      <c r="O37" s="8"/>
      <c r="P37" s="8"/>
      <c r="Q37" s="8"/>
      <c r="R37" s="8"/>
      <c r="S37" s="8"/>
      <c r="T37" s="8"/>
    </row>
    <row r="38" spans="1:20" ht="12" customHeight="1">
      <c r="A38" s="47"/>
      <c r="B38" s="257" t="s">
        <v>61</v>
      </c>
      <c r="C38" s="248"/>
      <c r="D38" s="34"/>
      <c r="E38" s="35"/>
      <c r="F38" s="36">
        <v>1</v>
      </c>
      <c r="G38" s="56">
        <v>16</v>
      </c>
      <c r="H38" s="38"/>
      <c r="I38" s="21" t="s">
        <v>62</v>
      </c>
      <c r="J38" s="21"/>
      <c r="K38" s="22"/>
      <c r="L38" s="23">
        <v>185</v>
      </c>
      <c r="M38" s="23">
        <v>588</v>
      </c>
      <c r="O38" s="8"/>
      <c r="P38" s="8"/>
      <c r="Q38" s="8"/>
      <c r="R38" s="8"/>
      <c r="S38" s="8"/>
      <c r="T38" s="8"/>
    </row>
    <row r="39" spans="1:20" ht="12" customHeight="1">
      <c r="A39" s="47"/>
      <c r="B39" s="257" t="s">
        <v>63</v>
      </c>
      <c r="C39" s="248"/>
      <c r="D39" s="34"/>
      <c r="E39" s="35"/>
      <c r="F39" s="36">
        <v>1</v>
      </c>
      <c r="G39" s="56">
        <v>54</v>
      </c>
      <c r="H39" s="38"/>
      <c r="I39" s="21" t="s">
        <v>64</v>
      </c>
      <c r="J39" s="21"/>
      <c r="K39" s="22"/>
      <c r="L39" s="23">
        <v>3</v>
      </c>
      <c r="M39" s="23">
        <v>19</v>
      </c>
      <c r="O39" s="8"/>
      <c r="P39" s="8"/>
      <c r="Q39" s="8"/>
      <c r="R39" s="8"/>
      <c r="S39" s="8"/>
      <c r="T39" s="8"/>
    </row>
    <row r="40" spans="1:20" ht="12" customHeight="1">
      <c r="A40" s="47"/>
      <c r="B40" s="257" t="s">
        <v>65</v>
      </c>
      <c r="C40" s="248"/>
      <c r="D40" s="34"/>
      <c r="E40" s="35"/>
      <c r="F40" s="36">
        <v>1</v>
      </c>
      <c r="G40" s="56">
        <v>45</v>
      </c>
      <c r="H40" s="38"/>
      <c r="I40" s="21" t="s">
        <v>66</v>
      </c>
      <c r="J40" s="21"/>
      <c r="K40" s="22"/>
      <c r="L40" s="23">
        <v>1</v>
      </c>
      <c r="M40" s="23">
        <v>10</v>
      </c>
      <c r="O40" s="8"/>
      <c r="P40" s="8"/>
      <c r="Q40" s="8"/>
      <c r="R40" s="8"/>
      <c r="S40" s="8"/>
      <c r="T40" s="8"/>
    </row>
    <row r="41" spans="1:20" ht="12" customHeight="1">
      <c r="A41" s="24"/>
      <c r="B41" s="25"/>
      <c r="C41" s="25"/>
      <c r="D41" s="25"/>
      <c r="E41" s="26"/>
      <c r="F41" s="36"/>
      <c r="G41" s="56"/>
      <c r="H41" s="41"/>
      <c r="I41" s="58"/>
      <c r="J41" s="58"/>
      <c r="K41" s="59"/>
      <c r="L41" s="23"/>
      <c r="M41" s="23"/>
      <c r="O41" s="8"/>
      <c r="P41" s="8"/>
      <c r="Q41" s="8"/>
      <c r="R41" s="8"/>
      <c r="S41" s="8"/>
      <c r="T41" s="8"/>
    </row>
    <row r="42" spans="1:20" ht="12" customHeight="1">
      <c r="A42" s="253" t="s">
        <v>67</v>
      </c>
      <c r="B42" s="254"/>
      <c r="C42" s="255"/>
      <c r="D42" s="246"/>
      <c r="E42" s="17"/>
      <c r="F42" s="30">
        <f>SUM(F43:F47)</f>
        <v>15</v>
      </c>
      <c r="G42" s="60">
        <v>461</v>
      </c>
      <c r="H42" s="256" t="s">
        <v>68</v>
      </c>
      <c r="I42" s="246"/>
      <c r="J42" s="246"/>
      <c r="K42" s="32"/>
      <c r="L42" s="18">
        <f>SUM(L43:L48)</f>
        <v>17</v>
      </c>
      <c r="M42" s="18">
        <v>284</v>
      </c>
      <c r="O42" s="8"/>
      <c r="P42" s="8"/>
      <c r="Q42" s="8"/>
      <c r="R42" s="8"/>
      <c r="S42" s="8"/>
      <c r="T42" s="8"/>
    </row>
    <row r="43" spans="1:20" ht="12" customHeight="1">
      <c r="A43" s="47"/>
      <c r="B43" s="247" t="s">
        <v>69</v>
      </c>
      <c r="C43" s="248"/>
      <c r="D43" s="34"/>
      <c r="E43" s="35"/>
      <c r="F43" s="36">
        <v>1</v>
      </c>
      <c r="G43" s="56">
        <v>47</v>
      </c>
      <c r="H43" s="38"/>
      <c r="I43" s="21" t="s">
        <v>70</v>
      </c>
      <c r="J43" s="21"/>
      <c r="K43" s="22"/>
      <c r="L43" s="23">
        <v>1</v>
      </c>
      <c r="M43" s="23">
        <v>43</v>
      </c>
      <c r="O43" s="8"/>
      <c r="P43" s="8"/>
      <c r="Q43" s="8"/>
      <c r="R43" s="8"/>
      <c r="S43" s="8"/>
      <c r="T43" s="8"/>
    </row>
    <row r="44" spans="1:20" ht="12" customHeight="1">
      <c r="A44" s="47"/>
      <c r="B44" s="247" t="s">
        <v>71</v>
      </c>
      <c r="C44" s="248"/>
      <c r="D44" s="34"/>
      <c r="E44" s="35"/>
      <c r="F44" s="36">
        <v>9</v>
      </c>
      <c r="G44" s="56">
        <v>385</v>
      </c>
      <c r="H44" s="38"/>
      <c r="I44" s="21" t="s">
        <v>72</v>
      </c>
      <c r="J44" s="21"/>
      <c r="K44" s="22"/>
      <c r="L44" s="23">
        <v>5</v>
      </c>
      <c r="M44" s="23">
        <v>60</v>
      </c>
      <c r="O44" s="8"/>
      <c r="P44" s="8"/>
      <c r="Q44" s="8"/>
      <c r="R44" s="8"/>
      <c r="S44" s="8"/>
      <c r="T44" s="8"/>
    </row>
    <row r="45" spans="1:20" ht="12" customHeight="1">
      <c r="A45" s="47"/>
      <c r="B45" s="247" t="s">
        <v>73</v>
      </c>
      <c r="C45" s="248"/>
      <c r="D45" s="34"/>
      <c r="E45" s="35"/>
      <c r="F45" s="36">
        <v>2</v>
      </c>
      <c r="G45" s="56">
        <v>19</v>
      </c>
      <c r="H45" s="38"/>
      <c r="I45" s="21" t="s">
        <v>74</v>
      </c>
      <c r="J45" s="21"/>
      <c r="K45" s="22"/>
      <c r="L45" s="23">
        <v>1</v>
      </c>
      <c r="M45" s="23">
        <v>3</v>
      </c>
      <c r="O45" s="8"/>
      <c r="P45" s="8"/>
      <c r="Q45" s="8"/>
      <c r="R45" s="8"/>
      <c r="S45" s="8"/>
      <c r="T45" s="8"/>
    </row>
    <row r="46" spans="1:20" ht="12" customHeight="1">
      <c r="A46" s="47"/>
      <c r="B46" s="247" t="s">
        <v>75</v>
      </c>
      <c r="C46" s="248"/>
      <c r="D46" s="34"/>
      <c r="E46" s="35"/>
      <c r="F46" s="36">
        <v>2</v>
      </c>
      <c r="G46" s="56">
        <v>6</v>
      </c>
      <c r="H46" s="38"/>
      <c r="I46" s="21" t="s">
        <v>76</v>
      </c>
      <c r="J46" s="21"/>
      <c r="K46" s="22"/>
      <c r="L46" s="23">
        <v>1</v>
      </c>
      <c r="M46" s="23">
        <v>16</v>
      </c>
      <c r="O46" s="8"/>
      <c r="P46" s="8"/>
      <c r="Q46" s="8"/>
      <c r="R46" s="8"/>
      <c r="S46" s="8"/>
      <c r="T46" s="8"/>
    </row>
    <row r="47" spans="1:20" ht="12" customHeight="1">
      <c r="A47" s="47"/>
      <c r="B47" s="247" t="s">
        <v>77</v>
      </c>
      <c r="C47" s="248"/>
      <c r="D47" s="34"/>
      <c r="E47" s="35"/>
      <c r="F47" s="36">
        <v>1</v>
      </c>
      <c r="G47" s="56">
        <v>4</v>
      </c>
      <c r="H47" s="38"/>
      <c r="I47" s="21" t="s">
        <v>78</v>
      </c>
      <c r="J47" s="21"/>
      <c r="K47" s="22"/>
      <c r="L47" s="23">
        <v>1</v>
      </c>
      <c r="M47" s="23">
        <v>16</v>
      </c>
      <c r="O47" s="8"/>
      <c r="P47" s="8"/>
      <c r="Q47" s="8"/>
      <c r="R47" s="8"/>
      <c r="S47" s="8"/>
      <c r="T47" s="8"/>
    </row>
    <row r="48" spans="1:20" ht="12" customHeight="1">
      <c r="A48" s="24"/>
      <c r="B48" s="25"/>
      <c r="C48" s="25"/>
      <c r="D48" s="25"/>
      <c r="E48" s="26"/>
      <c r="F48" s="36"/>
      <c r="G48" s="56"/>
      <c r="H48" s="41"/>
      <c r="I48" s="21" t="s">
        <v>79</v>
      </c>
      <c r="J48" s="21"/>
      <c r="K48" s="22"/>
      <c r="L48" s="23">
        <v>8</v>
      </c>
      <c r="M48" s="23">
        <v>146</v>
      </c>
      <c r="O48" s="8"/>
      <c r="P48" s="8"/>
      <c r="Q48" s="8"/>
      <c r="R48" s="8"/>
      <c r="S48" s="8"/>
      <c r="T48" s="8"/>
    </row>
    <row r="49" spans="1:20" ht="12" customHeight="1">
      <c r="A49" s="253" t="s">
        <v>80</v>
      </c>
      <c r="B49" s="254"/>
      <c r="C49" s="255"/>
      <c r="D49" s="246"/>
      <c r="E49" s="17"/>
      <c r="F49" s="30">
        <v>5</v>
      </c>
      <c r="G49" s="60">
        <v>1705</v>
      </c>
      <c r="H49" s="38"/>
      <c r="I49" s="58"/>
      <c r="J49" s="58"/>
      <c r="K49" s="59"/>
      <c r="L49" s="23"/>
      <c r="M49" s="23"/>
      <c r="O49" s="8"/>
      <c r="P49" s="8"/>
      <c r="Q49" s="8"/>
      <c r="R49" s="8"/>
      <c r="S49" s="8"/>
      <c r="T49" s="8"/>
    </row>
    <row r="50" spans="1:13" ht="12" customHeight="1">
      <c r="A50" s="47"/>
      <c r="B50" s="247" t="s">
        <v>81</v>
      </c>
      <c r="C50" s="248"/>
      <c r="D50" s="34"/>
      <c r="E50" s="35"/>
      <c r="F50" s="36">
        <v>1</v>
      </c>
      <c r="G50" s="56">
        <v>575</v>
      </c>
      <c r="H50" s="256" t="s">
        <v>82</v>
      </c>
      <c r="I50" s="246"/>
      <c r="J50" s="246"/>
      <c r="K50" s="32"/>
      <c r="L50" s="18">
        <v>15</v>
      </c>
      <c r="M50" s="18">
        <v>383</v>
      </c>
    </row>
    <row r="51" spans="1:13" ht="12" customHeight="1">
      <c r="A51" s="47"/>
      <c r="B51" s="247" t="s">
        <v>83</v>
      </c>
      <c r="C51" s="248"/>
      <c r="D51" s="34"/>
      <c r="E51" s="35"/>
      <c r="F51" s="36">
        <v>1</v>
      </c>
      <c r="G51" s="56">
        <v>809</v>
      </c>
      <c r="H51" s="38"/>
      <c r="I51" s="61" t="s">
        <v>84</v>
      </c>
      <c r="J51" s="62"/>
      <c r="K51" s="63"/>
      <c r="L51" s="23">
        <v>7</v>
      </c>
      <c r="M51" s="23">
        <v>234</v>
      </c>
    </row>
    <row r="52" spans="1:13" ht="12" customHeight="1">
      <c r="A52" s="47"/>
      <c r="B52" s="247" t="s">
        <v>85</v>
      </c>
      <c r="C52" s="248"/>
      <c r="D52" s="34"/>
      <c r="E52" s="35"/>
      <c r="F52" s="36">
        <v>1</v>
      </c>
      <c r="G52" s="56">
        <v>193</v>
      </c>
      <c r="H52" s="38"/>
      <c r="I52" s="64" t="s">
        <v>86</v>
      </c>
      <c r="J52" s="64"/>
      <c r="K52" s="65"/>
      <c r="L52" s="23">
        <v>4</v>
      </c>
      <c r="M52" s="23">
        <v>92</v>
      </c>
    </row>
    <row r="53" spans="1:13" ht="12" customHeight="1">
      <c r="A53" s="24"/>
      <c r="B53" s="251" t="s">
        <v>87</v>
      </c>
      <c r="C53" s="252"/>
      <c r="D53" s="66"/>
      <c r="E53" s="67"/>
      <c r="F53" s="45">
        <v>1</v>
      </c>
      <c r="G53" s="68">
        <v>6</v>
      </c>
      <c r="H53" s="24"/>
      <c r="I53" s="57" t="s">
        <v>88</v>
      </c>
      <c r="J53" s="69"/>
      <c r="K53" s="69"/>
      <c r="L53" s="70">
        <v>1</v>
      </c>
      <c r="M53" s="71">
        <v>14</v>
      </c>
    </row>
    <row r="54" spans="1:13" ht="12" customHeight="1">
      <c r="A54" s="24"/>
      <c r="B54" s="247" t="s">
        <v>89</v>
      </c>
      <c r="C54" s="248"/>
      <c r="D54" s="34"/>
      <c r="E54" s="35"/>
      <c r="F54" s="36">
        <v>1</v>
      </c>
      <c r="G54" s="56">
        <v>122</v>
      </c>
      <c r="H54" s="38"/>
      <c r="I54" s="62" t="s">
        <v>90</v>
      </c>
      <c r="J54" s="62"/>
      <c r="K54" s="63"/>
      <c r="L54" s="23">
        <v>1</v>
      </c>
      <c r="M54" s="23">
        <v>7</v>
      </c>
    </row>
    <row r="55" spans="1:13" ht="12" customHeight="1">
      <c r="A55" s="24"/>
      <c r="B55" s="33"/>
      <c r="C55" s="33"/>
      <c r="D55" s="33"/>
      <c r="E55" s="54"/>
      <c r="F55" s="36"/>
      <c r="G55" s="56"/>
      <c r="H55" s="38"/>
      <c r="I55" s="72" t="s">
        <v>91</v>
      </c>
      <c r="J55" s="73"/>
      <c r="K55" s="74"/>
      <c r="L55" s="45">
        <v>1</v>
      </c>
      <c r="M55" s="45">
        <v>17</v>
      </c>
    </row>
    <row r="56" spans="1:13" ht="12" customHeight="1">
      <c r="A56" s="253" t="s">
        <v>92</v>
      </c>
      <c r="B56" s="254"/>
      <c r="C56" s="255"/>
      <c r="D56" s="246"/>
      <c r="E56" s="17"/>
      <c r="F56" s="30">
        <v>14</v>
      </c>
      <c r="G56" s="60">
        <v>1247</v>
      </c>
      <c r="H56" s="38"/>
      <c r="I56" s="62" t="s">
        <v>93</v>
      </c>
      <c r="J56" s="62"/>
      <c r="K56" s="63"/>
      <c r="L56" s="23">
        <v>1</v>
      </c>
      <c r="M56" s="23">
        <v>19</v>
      </c>
    </row>
    <row r="57" spans="1:13" ht="12" customHeight="1">
      <c r="A57" s="47"/>
      <c r="B57" s="247" t="s">
        <v>94</v>
      </c>
      <c r="C57" s="248"/>
      <c r="D57" s="34"/>
      <c r="E57" s="35"/>
      <c r="F57" s="36">
        <v>1</v>
      </c>
      <c r="G57" s="56">
        <v>31</v>
      </c>
      <c r="H57" s="38"/>
      <c r="I57" s="24"/>
      <c r="J57" s="24"/>
      <c r="K57" s="51"/>
      <c r="L57" s="23"/>
      <c r="M57" s="23"/>
    </row>
    <row r="58" spans="1:13" ht="12" customHeight="1">
      <c r="A58" s="47"/>
      <c r="B58" s="247" t="s">
        <v>95</v>
      </c>
      <c r="C58" s="248"/>
      <c r="D58" s="34"/>
      <c r="E58" s="35"/>
      <c r="F58" s="36">
        <v>1</v>
      </c>
      <c r="G58" s="56">
        <v>22</v>
      </c>
      <c r="H58" s="245" t="s">
        <v>96</v>
      </c>
      <c r="I58" s="246"/>
      <c r="J58" s="246"/>
      <c r="K58" s="32"/>
      <c r="L58" s="18">
        <v>55</v>
      </c>
      <c r="M58" s="18">
        <v>2970</v>
      </c>
    </row>
    <row r="59" spans="1:13" ht="12" customHeight="1">
      <c r="A59" s="47"/>
      <c r="B59" s="247" t="s">
        <v>97</v>
      </c>
      <c r="C59" s="248"/>
      <c r="D59" s="34"/>
      <c r="E59" s="35"/>
      <c r="F59" s="36">
        <v>4</v>
      </c>
      <c r="G59" s="56">
        <v>134</v>
      </c>
      <c r="H59" s="38"/>
      <c r="I59" s="57" t="s">
        <v>98</v>
      </c>
      <c r="J59" s="69"/>
      <c r="K59" s="75"/>
      <c r="L59" s="71">
        <v>47</v>
      </c>
      <c r="M59" s="71">
        <v>2838</v>
      </c>
    </row>
    <row r="60" spans="1:13" ht="12" customHeight="1">
      <c r="A60" s="76"/>
      <c r="B60" s="249" t="s">
        <v>99</v>
      </c>
      <c r="C60" s="248"/>
      <c r="D60" s="34"/>
      <c r="E60" s="35"/>
      <c r="F60" s="36">
        <v>3</v>
      </c>
      <c r="G60" s="56">
        <v>6</v>
      </c>
      <c r="H60" s="77"/>
      <c r="I60" s="55" t="s">
        <v>100</v>
      </c>
      <c r="J60" s="55"/>
      <c r="K60" s="75"/>
      <c r="L60" s="23">
        <v>3</v>
      </c>
      <c r="M60" s="71">
        <v>52</v>
      </c>
    </row>
    <row r="61" spans="1:13" ht="12" customHeight="1">
      <c r="A61" s="47"/>
      <c r="B61" s="250" t="s">
        <v>101</v>
      </c>
      <c r="C61" s="248"/>
      <c r="D61" s="34"/>
      <c r="E61" s="35"/>
      <c r="F61" s="36">
        <v>1</v>
      </c>
      <c r="G61" s="56">
        <v>315</v>
      </c>
      <c r="H61" s="77"/>
      <c r="I61" s="55" t="s">
        <v>102</v>
      </c>
      <c r="J61" s="55"/>
      <c r="K61" s="75"/>
      <c r="L61" s="23">
        <v>2</v>
      </c>
      <c r="M61" s="71">
        <v>55</v>
      </c>
    </row>
    <row r="62" spans="1:13" ht="12" customHeight="1">
      <c r="A62" s="76"/>
      <c r="B62" s="250" t="s">
        <v>103</v>
      </c>
      <c r="C62" s="248"/>
      <c r="D62" s="34"/>
      <c r="E62" s="35"/>
      <c r="F62" s="36">
        <v>1</v>
      </c>
      <c r="G62" s="23">
        <v>56</v>
      </c>
      <c r="H62" s="77"/>
      <c r="I62" s="55" t="s">
        <v>104</v>
      </c>
      <c r="J62" s="55"/>
      <c r="K62" s="75"/>
      <c r="L62" s="23">
        <v>2</v>
      </c>
      <c r="M62" s="71">
        <v>11</v>
      </c>
    </row>
    <row r="63" spans="1:13" ht="12" customHeight="1">
      <c r="A63" s="76"/>
      <c r="B63" s="249" t="s">
        <v>105</v>
      </c>
      <c r="C63" s="248"/>
      <c r="D63" s="34"/>
      <c r="E63" s="35"/>
      <c r="F63" s="36">
        <v>1</v>
      </c>
      <c r="G63" s="23">
        <v>184</v>
      </c>
      <c r="H63" s="77"/>
      <c r="I63" s="55" t="s">
        <v>106</v>
      </c>
      <c r="J63" s="55"/>
      <c r="K63" s="75"/>
      <c r="L63" s="23">
        <v>1</v>
      </c>
      <c r="M63" s="23">
        <v>14</v>
      </c>
    </row>
    <row r="64" spans="1:13" ht="12" customHeight="1">
      <c r="A64" s="78"/>
      <c r="B64" s="241" t="s">
        <v>107</v>
      </c>
      <c r="C64" s="242"/>
      <c r="D64" s="79"/>
      <c r="E64" s="79"/>
      <c r="F64" s="80">
        <v>1</v>
      </c>
      <c r="G64" s="81">
        <v>365</v>
      </c>
      <c r="H64" s="78"/>
      <c r="I64" s="82"/>
      <c r="J64" s="82"/>
      <c r="K64" s="82"/>
      <c r="L64" s="83"/>
      <c r="M64" s="84"/>
    </row>
    <row r="65" spans="1:8" s="89" customFormat="1" ht="14.25" customHeight="1">
      <c r="A65" s="243" t="s">
        <v>108</v>
      </c>
      <c r="B65" s="243"/>
      <c r="C65" s="244"/>
      <c r="D65" s="85"/>
      <c r="E65" s="85"/>
      <c r="F65" s="86"/>
      <c r="G65" s="87"/>
      <c r="H65" s="88"/>
    </row>
    <row r="66" spans="1:13" ht="13.5">
      <c r="A66" s="90"/>
      <c r="B66" s="91" t="s">
        <v>109</v>
      </c>
      <c r="C66" s="90"/>
      <c r="D66" s="90"/>
      <c r="E66" s="90"/>
      <c r="F66" s="92"/>
      <c r="G66" s="93"/>
      <c r="H66" s="50"/>
      <c r="I66" s="94"/>
      <c r="J66" s="94"/>
      <c r="K66" s="94"/>
      <c r="L66" s="91"/>
      <c r="M66" s="95"/>
    </row>
    <row r="67" spans="6:13" ht="13.5">
      <c r="F67" s="96"/>
      <c r="G67" s="96"/>
      <c r="H67" s="8"/>
      <c r="I67" s="8"/>
      <c r="J67" s="8"/>
      <c r="K67" s="8"/>
      <c r="L67" s="8"/>
      <c r="M67" s="8"/>
    </row>
    <row r="68" spans="6:7" ht="13.5">
      <c r="F68" s="96"/>
      <c r="G68" s="96"/>
    </row>
    <row r="69" spans="6:12" ht="13.5">
      <c r="F69" s="96"/>
      <c r="G69" s="96"/>
      <c r="I69" s="8"/>
      <c r="J69" s="8"/>
      <c r="K69" s="8"/>
      <c r="L69" s="97"/>
    </row>
    <row r="70" spans="6:12" ht="13.5">
      <c r="F70" s="96"/>
      <c r="G70" s="96"/>
      <c r="I70" s="8"/>
      <c r="J70" s="8"/>
      <c r="K70" s="8"/>
      <c r="L70" s="97"/>
    </row>
    <row r="71" spans="6:12" ht="13.5">
      <c r="F71" s="96"/>
      <c r="G71" s="96"/>
      <c r="I71" s="8"/>
      <c r="J71" s="8"/>
      <c r="K71" s="8"/>
      <c r="L71" s="97"/>
    </row>
    <row r="72" spans="6:12" ht="13.5">
      <c r="F72" s="96"/>
      <c r="G72" s="96"/>
      <c r="I72" s="8"/>
      <c r="J72" s="8"/>
      <c r="K72" s="8"/>
      <c r="L72" s="97"/>
    </row>
    <row r="73" spans="6:12" ht="13.5">
      <c r="F73" s="96"/>
      <c r="G73" s="96"/>
      <c r="I73" s="8"/>
      <c r="J73" s="8"/>
      <c r="K73" s="8"/>
      <c r="L73" s="97"/>
    </row>
    <row r="74" spans="6:12" ht="13.5">
      <c r="F74" s="96"/>
      <c r="G74" s="96"/>
      <c r="I74" s="8"/>
      <c r="J74" s="8"/>
      <c r="K74" s="8"/>
      <c r="L74" s="97"/>
    </row>
    <row r="75" spans="6:12" ht="13.5">
      <c r="F75" s="96"/>
      <c r="G75" s="96"/>
      <c r="I75" s="8"/>
      <c r="J75" s="8"/>
      <c r="K75" s="8"/>
      <c r="L75" s="97"/>
    </row>
    <row r="76" spans="6:12" ht="13.5">
      <c r="F76" s="96"/>
      <c r="G76" s="96"/>
      <c r="I76" s="8"/>
      <c r="J76" s="8"/>
      <c r="K76" s="8"/>
      <c r="L76" s="97"/>
    </row>
    <row r="77" spans="6:12" ht="13.5">
      <c r="F77" s="98"/>
      <c r="G77" s="96"/>
      <c r="I77" s="8"/>
      <c r="J77" s="8"/>
      <c r="K77" s="8"/>
      <c r="L77" s="97"/>
    </row>
    <row r="78" spans="6:12" ht="13.5">
      <c r="F78" s="96"/>
      <c r="G78" s="96"/>
      <c r="I78" s="8"/>
      <c r="J78" s="8"/>
      <c r="K78" s="8"/>
      <c r="L78" s="97"/>
    </row>
    <row r="79" spans="9:12" ht="13.5">
      <c r="I79" s="8"/>
      <c r="J79" s="8"/>
      <c r="K79" s="8"/>
      <c r="L79" s="97"/>
    </row>
    <row r="80" spans="9:12" ht="13.5">
      <c r="I80" s="8"/>
      <c r="J80" s="8"/>
      <c r="K80" s="8"/>
      <c r="L80" s="97"/>
    </row>
    <row r="81" spans="9:12" ht="13.5">
      <c r="I81" s="8"/>
      <c r="J81" s="8"/>
      <c r="K81" s="8"/>
      <c r="L81" s="97"/>
    </row>
    <row r="82" spans="9:12" ht="13.5">
      <c r="I82" s="8"/>
      <c r="J82" s="8"/>
      <c r="K82" s="8"/>
      <c r="L82" s="97"/>
    </row>
    <row r="83" spans="9:12" ht="13.5">
      <c r="I83" s="8"/>
      <c r="J83" s="8"/>
      <c r="K83" s="8"/>
      <c r="L83" s="97"/>
    </row>
    <row r="84" spans="9:12" ht="13.5">
      <c r="I84" s="8"/>
      <c r="J84" s="8"/>
      <c r="K84" s="8"/>
      <c r="L84" s="97"/>
    </row>
    <row r="85" spans="9:12" ht="13.5">
      <c r="I85" s="8"/>
      <c r="J85" s="8"/>
      <c r="K85" s="8"/>
      <c r="L85" s="97"/>
    </row>
    <row r="86" spans="9:12" ht="13.5">
      <c r="I86" s="8"/>
      <c r="J86" s="8"/>
      <c r="K86" s="8"/>
      <c r="L86" s="97"/>
    </row>
    <row r="87" spans="9:12" ht="13.5">
      <c r="I87" s="8"/>
      <c r="J87" s="8"/>
      <c r="K87" s="8"/>
      <c r="L87" s="97"/>
    </row>
    <row r="88" spans="9:12" ht="13.5">
      <c r="I88" s="8"/>
      <c r="J88" s="8"/>
      <c r="K88" s="8"/>
      <c r="L88" s="97"/>
    </row>
    <row r="89" spans="9:12" ht="13.5">
      <c r="I89" s="8"/>
      <c r="J89" s="8"/>
      <c r="K89" s="8"/>
      <c r="L89" s="97"/>
    </row>
    <row r="90" spans="9:12" ht="13.5">
      <c r="I90" s="8"/>
      <c r="J90" s="8"/>
      <c r="K90" s="8"/>
      <c r="L90" s="97"/>
    </row>
    <row r="91" spans="9:12" ht="13.5">
      <c r="I91" s="8"/>
      <c r="J91" s="8"/>
      <c r="K91" s="8"/>
      <c r="L91" s="97"/>
    </row>
    <row r="92" spans="9:12" ht="13.5">
      <c r="I92" s="8"/>
      <c r="J92" s="8"/>
      <c r="K92" s="8"/>
      <c r="L92" s="97"/>
    </row>
    <row r="93" spans="9:12" ht="13.5">
      <c r="I93" s="8"/>
      <c r="J93" s="8"/>
      <c r="K93" s="8"/>
      <c r="L93" s="97"/>
    </row>
    <row r="94" spans="9:12" ht="13.5">
      <c r="I94" s="8"/>
      <c r="J94" s="8"/>
      <c r="K94" s="8"/>
      <c r="L94" s="97"/>
    </row>
    <row r="95" spans="9:12" ht="13.5">
      <c r="I95" s="8"/>
      <c r="J95" s="8"/>
      <c r="K95" s="8"/>
      <c r="L95" s="97"/>
    </row>
    <row r="96" spans="9:12" ht="13.5">
      <c r="I96" s="8"/>
      <c r="J96" s="8"/>
      <c r="K96" s="8"/>
      <c r="L96" s="97"/>
    </row>
    <row r="97" spans="9:12" ht="13.5">
      <c r="I97" s="8"/>
      <c r="J97" s="8"/>
      <c r="K97" s="8"/>
      <c r="L97" s="97"/>
    </row>
    <row r="98" spans="9:12" ht="13.5">
      <c r="I98" s="8"/>
      <c r="J98" s="8"/>
      <c r="K98" s="8"/>
      <c r="L98" s="97"/>
    </row>
    <row r="99" spans="9:12" ht="13.5">
      <c r="I99" s="8"/>
      <c r="J99" s="8"/>
      <c r="K99" s="8"/>
      <c r="L99" s="97"/>
    </row>
    <row r="100" spans="9:12" ht="13.5">
      <c r="I100" s="8"/>
      <c r="J100" s="8"/>
      <c r="K100" s="8"/>
      <c r="L100" s="97"/>
    </row>
    <row r="101" spans="9:12" ht="13.5">
      <c r="I101" s="8"/>
      <c r="J101" s="8"/>
      <c r="K101" s="8"/>
      <c r="L101" s="97"/>
    </row>
    <row r="102" spans="9:12" ht="13.5">
      <c r="I102" s="8"/>
      <c r="J102" s="8"/>
      <c r="K102" s="8"/>
      <c r="L102" s="97"/>
    </row>
    <row r="103" spans="9:12" ht="13.5">
      <c r="I103" s="8"/>
      <c r="J103" s="8"/>
      <c r="K103" s="8"/>
      <c r="L103" s="97"/>
    </row>
    <row r="104" spans="9:12" ht="13.5">
      <c r="I104" s="8"/>
      <c r="J104" s="8"/>
      <c r="K104" s="8"/>
      <c r="L104" s="97"/>
    </row>
    <row r="105" spans="9:12" ht="13.5">
      <c r="I105" s="8"/>
      <c r="J105" s="8"/>
      <c r="K105" s="8"/>
      <c r="L105" s="97"/>
    </row>
    <row r="106" spans="9:12" ht="13.5">
      <c r="I106" s="8"/>
      <c r="J106" s="8"/>
      <c r="K106" s="8"/>
      <c r="L106" s="97"/>
    </row>
    <row r="107" spans="9:12" ht="13.5">
      <c r="I107" s="8"/>
      <c r="J107" s="8"/>
      <c r="K107" s="8"/>
      <c r="L107" s="97"/>
    </row>
    <row r="108" spans="9:12" ht="13.5">
      <c r="I108" s="8"/>
      <c r="J108" s="8"/>
      <c r="K108" s="8"/>
      <c r="L108" s="97"/>
    </row>
    <row r="109" spans="9:12" ht="13.5">
      <c r="I109" s="8"/>
      <c r="J109" s="8"/>
      <c r="K109" s="8"/>
      <c r="L109" s="97"/>
    </row>
    <row r="110" spans="9:12" ht="13.5">
      <c r="I110" s="8"/>
      <c r="J110" s="8"/>
      <c r="K110" s="8"/>
      <c r="L110" s="97"/>
    </row>
    <row r="111" spans="9:12" ht="13.5">
      <c r="I111" s="8"/>
      <c r="J111" s="8"/>
      <c r="K111" s="8"/>
      <c r="L111" s="97"/>
    </row>
    <row r="112" spans="9:12" ht="13.5">
      <c r="I112" s="8"/>
      <c r="J112" s="8"/>
      <c r="K112" s="8"/>
      <c r="L112" s="97"/>
    </row>
    <row r="113" spans="9:12" ht="13.5">
      <c r="I113" s="8"/>
      <c r="J113" s="8"/>
      <c r="K113" s="8"/>
      <c r="L113" s="97"/>
    </row>
    <row r="114" spans="9:12" ht="13.5">
      <c r="I114" s="8"/>
      <c r="J114" s="8"/>
      <c r="K114" s="8"/>
      <c r="L114" s="97"/>
    </row>
    <row r="115" spans="9:12" ht="13.5">
      <c r="I115" s="8"/>
      <c r="J115" s="8"/>
      <c r="K115" s="8"/>
      <c r="L115" s="97"/>
    </row>
    <row r="116" spans="9:12" ht="13.5">
      <c r="I116" s="8"/>
      <c r="J116" s="8"/>
      <c r="K116" s="8"/>
      <c r="L116" s="97"/>
    </row>
    <row r="117" spans="9:12" ht="13.5">
      <c r="I117" s="8"/>
      <c r="J117" s="8"/>
      <c r="K117" s="8"/>
      <c r="L117" s="97"/>
    </row>
    <row r="118" spans="9:12" ht="13.5">
      <c r="I118" s="8"/>
      <c r="J118" s="8"/>
      <c r="K118" s="8"/>
      <c r="L118" s="97"/>
    </row>
    <row r="119" spans="9:12" ht="13.5">
      <c r="I119" s="8"/>
      <c r="J119" s="8"/>
      <c r="K119" s="8"/>
      <c r="L119" s="97"/>
    </row>
  </sheetData>
  <sheetProtection/>
  <mergeCells count="65">
    <mergeCell ref="A1:M1"/>
    <mergeCell ref="A2:M2"/>
    <mergeCell ref="A5:E6"/>
    <mergeCell ref="F5:F6"/>
    <mergeCell ref="G5:G6"/>
    <mergeCell ref="H5:K6"/>
    <mergeCell ref="L5:L6"/>
    <mergeCell ref="M5:M6"/>
    <mergeCell ref="A8:D8"/>
    <mergeCell ref="A10:D10"/>
    <mergeCell ref="H10:J10"/>
    <mergeCell ref="B11:C11"/>
    <mergeCell ref="B12:C12"/>
    <mergeCell ref="B13:C13"/>
    <mergeCell ref="B14:C14"/>
    <mergeCell ref="B15:C15"/>
    <mergeCell ref="B16:C16"/>
    <mergeCell ref="J17:J18"/>
    <mergeCell ref="L17:L18"/>
    <mergeCell ref="M17:M18"/>
    <mergeCell ref="A18:D18"/>
    <mergeCell ref="B19:C19"/>
    <mergeCell ref="B20:C20"/>
    <mergeCell ref="B21:C21"/>
    <mergeCell ref="H22:J22"/>
    <mergeCell ref="A27:D27"/>
    <mergeCell ref="B28:C28"/>
    <mergeCell ref="B29:C29"/>
    <mergeCell ref="B30:C30"/>
    <mergeCell ref="B31:C31"/>
    <mergeCell ref="B32:C32"/>
    <mergeCell ref="B33:C33"/>
    <mergeCell ref="B34:C34"/>
    <mergeCell ref="B35:C35"/>
    <mergeCell ref="H35:J35"/>
    <mergeCell ref="B36:C36"/>
    <mergeCell ref="B37:C37"/>
    <mergeCell ref="B38:C38"/>
    <mergeCell ref="B39:C39"/>
    <mergeCell ref="B40:C40"/>
    <mergeCell ref="A42:D42"/>
    <mergeCell ref="H42:J42"/>
    <mergeCell ref="B43:C43"/>
    <mergeCell ref="B44:C44"/>
    <mergeCell ref="B45:C45"/>
    <mergeCell ref="B46:C46"/>
    <mergeCell ref="B47:C47"/>
    <mergeCell ref="A49:D49"/>
    <mergeCell ref="B50:C50"/>
    <mergeCell ref="H50:J50"/>
    <mergeCell ref="B51:C51"/>
    <mergeCell ref="B52:C52"/>
    <mergeCell ref="B53:C53"/>
    <mergeCell ref="B54:C54"/>
    <mergeCell ref="A56:D56"/>
    <mergeCell ref="B57:C57"/>
    <mergeCell ref="B58:C58"/>
    <mergeCell ref="B64:C64"/>
    <mergeCell ref="A65:C65"/>
    <mergeCell ref="H58:J58"/>
    <mergeCell ref="B59:C59"/>
    <mergeCell ref="B60:C60"/>
    <mergeCell ref="B61:C61"/>
    <mergeCell ref="B62:C62"/>
    <mergeCell ref="B63:C63"/>
  </mergeCells>
  <printOptions/>
  <pageMargins left="0.787" right="0.787" top="0.984" bottom="0.984" header="0.512" footer="0.512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6">
      <selection activeCell="H37" sqref="H37"/>
    </sheetView>
  </sheetViews>
  <sheetFormatPr defaultColWidth="9.00390625" defaultRowHeight="13.5"/>
  <cols>
    <col min="1" max="2" width="3.125" style="102" customWidth="1"/>
    <col min="3" max="3" width="15.375" style="102" customWidth="1"/>
    <col min="4" max="4" width="9.375" style="102" customWidth="1"/>
    <col min="5" max="6" width="9.00390625" style="102" customWidth="1"/>
    <col min="7" max="7" width="10.875" style="102" customWidth="1"/>
    <col min="8" max="9" width="9.00390625" style="102" customWidth="1"/>
    <col min="10" max="10" width="7.75390625" style="102" customWidth="1"/>
    <col min="11" max="16384" width="9.00390625" style="102" customWidth="1"/>
  </cols>
  <sheetData>
    <row r="1" spans="1:11" ht="21">
      <c r="A1" s="99"/>
      <c r="B1" s="99"/>
      <c r="C1" s="99"/>
      <c r="D1" s="100"/>
      <c r="E1" s="99"/>
      <c r="F1" s="101"/>
      <c r="G1" s="101"/>
      <c r="H1" s="101"/>
      <c r="I1" s="101"/>
      <c r="J1" s="101"/>
      <c r="K1" s="101"/>
    </row>
    <row r="2" spans="1:11" s="106" customFormat="1" ht="17.25">
      <c r="A2" s="103" t="s">
        <v>110</v>
      </c>
      <c r="B2" s="103"/>
      <c r="C2" s="103"/>
      <c r="D2" s="104"/>
      <c r="E2" s="103"/>
      <c r="F2" s="105"/>
      <c r="G2" s="105"/>
      <c r="H2" s="105"/>
      <c r="I2" s="105"/>
      <c r="J2" s="105"/>
      <c r="K2" s="105"/>
    </row>
    <row r="3" spans="1:11" s="109" customFormat="1" ht="13.5">
      <c r="A3" s="107" t="s">
        <v>111</v>
      </c>
      <c r="B3" s="107"/>
      <c r="C3" s="107"/>
      <c r="D3" s="108"/>
      <c r="E3" s="107"/>
      <c r="F3" s="108"/>
      <c r="G3" s="108"/>
      <c r="H3" s="108"/>
      <c r="I3" s="108"/>
      <c r="J3" s="108"/>
      <c r="K3" s="108"/>
    </row>
    <row r="4" spans="1:11" ht="14.25" thickBot="1">
      <c r="A4" s="6" t="s">
        <v>112</v>
      </c>
      <c r="B4" s="6"/>
      <c r="C4" s="6"/>
      <c r="D4" s="110"/>
      <c r="E4" s="110"/>
      <c r="F4" s="110"/>
      <c r="G4" s="110"/>
      <c r="H4" s="110"/>
      <c r="I4" s="110"/>
      <c r="J4" s="298">
        <v>31413</v>
      </c>
      <c r="K4" s="299"/>
    </row>
    <row r="5" spans="1:11" ht="13.5" customHeight="1" thickTop="1">
      <c r="A5" s="286" t="s">
        <v>113</v>
      </c>
      <c r="B5" s="286"/>
      <c r="C5" s="287"/>
      <c r="D5" s="272" t="s">
        <v>114</v>
      </c>
      <c r="E5" s="272" t="s">
        <v>115</v>
      </c>
      <c r="F5" s="272" t="s">
        <v>116</v>
      </c>
      <c r="G5" s="272" t="s">
        <v>117</v>
      </c>
      <c r="H5" s="111" t="s">
        <v>118</v>
      </c>
      <c r="I5" s="112"/>
      <c r="J5" s="112"/>
      <c r="K5" s="112"/>
    </row>
    <row r="6" spans="1:11" ht="13.5" customHeight="1">
      <c r="A6" s="288"/>
      <c r="B6" s="288"/>
      <c r="C6" s="289"/>
      <c r="D6" s="290"/>
      <c r="E6" s="290"/>
      <c r="F6" s="290"/>
      <c r="G6" s="290"/>
      <c r="H6" s="11" t="s">
        <v>119</v>
      </c>
      <c r="I6" s="114" t="s">
        <v>120</v>
      </c>
      <c r="J6" s="11" t="s">
        <v>121</v>
      </c>
      <c r="K6" s="11" t="s">
        <v>122</v>
      </c>
    </row>
    <row r="7" spans="1:11" s="109" customFormat="1" ht="13.5">
      <c r="A7" s="291" t="s">
        <v>123</v>
      </c>
      <c r="B7" s="297"/>
      <c r="C7" s="297"/>
      <c r="D7" s="115">
        <v>5649</v>
      </c>
      <c r="E7" s="116">
        <f>SUM(E9:E19)</f>
        <v>2178</v>
      </c>
      <c r="F7" s="116">
        <f aca="true" t="shared" si="0" ref="F7:K7">SUM(F9:F19)</f>
        <v>2770</v>
      </c>
      <c r="G7" s="116">
        <f t="shared" si="0"/>
        <v>671</v>
      </c>
      <c r="H7" s="116">
        <f t="shared" si="0"/>
        <v>30</v>
      </c>
      <c r="I7" s="116">
        <f t="shared" si="0"/>
        <v>30</v>
      </c>
      <c r="J7" s="116">
        <f t="shared" si="0"/>
        <v>0</v>
      </c>
      <c r="K7" s="116">
        <f t="shared" si="0"/>
        <v>0</v>
      </c>
    </row>
    <row r="8" spans="1:11" ht="13.5">
      <c r="A8" s="117"/>
      <c r="B8" s="117"/>
      <c r="C8" s="117"/>
      <c r="D8" s="118"/>
      <c r="E8" s="119"/>
      <c r="F8" s="119"/>
      <c r="G8" s="119"/>
      <c r="H8" s="119"/>
      <c r="I8" s="119"/>
      <c r="J8" s="119"/>
      <c r="K8" s="119"/>
    </row>
    <row r="9" spans="2:11" ht="13.5">
      <c r="B9" s="282" t="s">
        <v>124</v>
      </c>
      <c r="C9" s="283"/>
      <c r="D9" s="118">
        <f aca="true" t="shared" si="1" ref="D9:D19">SUM(E9:H9)</f>
        <v>104</v>
      </c>
      <c r="E9" s="122">
        <v>98</v>
      </c>
      <c r="F9" s="122">
        <v>6</v>
      </c>
      <c r="G9" s="119">
        <v>0</v>
      </c>
      <c r="H9" s="119">
        <f aca="true" t="shared" si="2" ref="H9:H19">SUM(I9:K9)</f>
        <v>0</v>
      </c>
      <c r="I9" s="122">
        <v>0</v>
      </c>
      <c r="J9" s="122">
        <v>0</v>
      </c>
      <c r="K9" s="122">
        <v>0</v>
      </c>
    </row>
    <row r="10" spans="1:11" ht="13.5">
      <c r="A10" s="117"/>
      <c r="B10" s="282" t="s">
        <v>125</v>
      </c>
      <c r="C10" s="283"/>
      <c r="D10" s="118">
        <f t="shared" si="1"/>
        <v>1026</v>
      </c>
      <c r="E10" s="122">
        <v>617</v>
      </c>
      <c r="F10" s="122">
        <v>340</v>
      </c>
      <c r="G10" s="122">
        <v>69</v>
      </c>
      <c r="H10" s="119">
        <f t="shared" si="2"/>
        <v>0</v>
      </c>
      <c r="I10" s="122">
        <v>0</v>
      </c>
      <c r="J10" s="122">
        <v>0</v>
      </c>
      <c r="K10" s="122">
        <v>0</v>
      </c>
    </row>
    <row r="11" spans="1:11" ht="13.5">
      <c r="A11" s="117"/>
      <c r="B11" s="282" t="s">
        <v>126</v>
      </c>
      <c r="C11" s="283"/>
      <c r="D11" s="118">
        <f t="shared" si="1"/>
        <v>375</v>
      </c>
      <c r="E11" s="122">
        <v>343</v>
      </c>
      <c r="F11" s="122">
        <v>19</v>
      </c>
      <c r="G11" s="122">
        <v>13</v>
      </c>
      <c r="H11" s="119">
        <f t="shared" si="2"/>
        <v>0</v>
      </c>
      <c r="I11" s="122">
        <v>0</v>
      </c>
      <c r="J11" s="122">
        <v>0</v>
      </c>
      <c r="K11" s="122">
        <v>0</v>
      </c>
    </row>
    <row r="12" spans="1:11" ht="13.5">
      <c r="A12" s="117"/>
      <c r="B12" s="282" t="s">
        <v>127</v>
      </c>
      <c r="C12" s="283"/>
      <c r="D12" s="118">
        <f t="shared" si="1"/>
        <v>1292</v>
      </c>
      <c r="E12" s="122">
        <v>254</v>
      </c>
      <c r="F12" s="122">
        <v>911</v>
      </c>
      <c r="G12" s="122">
        <v>127</v>
      </c>
      <c r="H12" s="119">
        <f t="shared" si="2"/>
        <v>0</v>
      </c>
      <c r="I12" s="122">
        <v>0</v>
      </c>
      <c r="J12" s="122">
        <v>0</v>
      </c>
      <c r="K12" s="122">
        <v>0</v>
      </c>
    </row>
    <row r="13" spans="1:11" ht="13.5">
      <c r="A13" s="117"/>
      <c r="B13" s="282" t="s">
        <v>128</v>
      </c>
      <c r="C13" s="283"/>
      <c r="D13" s="118">
        <f t="shared" si="1"/>
        <v>297</v>
      </c>
      <c r="E13" s="122">
        <v>186</v>
      </c>
      <c r="F13" s="122">
        <v>108</v>
      </c>
      <c r="G13" s="122">
        <v>3</v>
      </c>
      <c r="H13" s="119">
        <f t="shared" si="2"/>
        <v>0</v>
      </c>
      <c r="I13" s="122">
        <v>0</v>
      </c>
      <c r="J13" s="122">
        <v>0</v>
      </c>
      <c r="K13" s="122">
        <v>0</v>
      </c>
    </row>
    <row r="14" spans="1:11" ht="13.5">
      <c r="A14" s="117"/>
      <c r="B14" s="282" t="s">
        <v>129</v>
      </c>
      <c r="C14" s="283"/>
      <c r="D14" s="118">
        <f t="shared" si="1"/>
        <v>878</v>
      </c>
      <c r="E14" s="122">
        <v>151</v>
      </c>
      <c r="F14" s="122">
        <v>627</v>
      </c>
      <c r="G14" s="122">
        <v>100</v>
      </c>
      <c r="H14" s="119">
        <f t="shared" si="2"/>
        <v>0</v>
      </c>
      <c r="I14" s="122">
        <v>0</v>
      </c>
      <c r="J14" s="122">
        <v>0</v>
      </c>
      <c r="K14" s="122">
        <v>0</v>
      </c>
    </row>
    <row r="15" spans="1:11" ht="13.5">
      <c r="A15" s="117"/>
      <c r="B15" s="282" t="s">
        <v>130</v>
      </c>
      <c r="C15" s="283"/>
      <c r="D15" s="118">
        <f t="shared" si="1"/>
        <v>263</v>
      </c>
      <c r="E15" s="122">
        <v>60</v>
      </c>
      <c r="F15" s="122">
        <v>194</v>
      </c>
      <c r="G15" s="122">
        <v>9</v>
      </c>
      <c r="H15" s="119">
        <f t="shared" si="2"/>
        <v>0</v>
      </c>
      <c r="I15" s="122">
        <v>0</v>
      </c>
      <c r="J15" s="122">
        <v>0</v>
      </c>
      <c r="K15" s="122">
        <v>0</v>
      </c>
    </row>
    <row r="16" spans="1:11" ht="13.5">
      <c r="A16" s="117"/>
      <c r="B16" s="282" t="s">
        <v>131</v>
      </c>
      <c r="C16" s="283"/>
      <c r="D16" s="118">
        <f t="shared" si="1"/>
        <v>1109</v>
      </c>
      <c r="E16" s="122">
        <v>324</v>
      </c>
      <c r="F16" s="122">
        <v>501</v>
      </c>
      <c r="G16" s="122">
        <v>284</v>
      </c>
      <c r="H16" s="119">
        <f t="shared" si="2"/>
        <v>0</v>
      </c>
      <c r="I16" s="122">
        <v>0</v>
      </c>
      <c r="J16" s="122">
        <v>0</v>
      </c>
      <c r="K16" s="122">
        <v>0</v>
      </c>
    </row>
    <row r="17" spans="1:11" ht="13.5">
      <c r="A17" s="117"/>
      <c r="B17" s="282" t="s">
        <v>132</v>
      </c>
      <c r="C17" s="283"/>
      <c r="D17" s="118">
        <f t="shared" si="1"/>
        <v>139</v>
      </c>
      <c r="E17" s="122">
        <v>79</v>
      </c>
      <c r="F17" s="122">
        <v>6</v>
      </c>
      <c r="G17" s="122">
        <v>54</v>
      </c>
      <c r="H17" s="119">
        <f t="shared" si="2"/>
        <v>0</v>
      </c>
      <c r="I17" s="122">
        <v>0</v>
      </c>
      <c r="J17" s="122">
        <v>0</v>
      </c>
      <c r="K17" s="122">
        <v>0</v>
      </c>
    </row>
    <row r="18" spans="1:11" ht="13.5">
      <c r="A18" s="123"/>
      <c r="B18" s="293" t="s">
        <v>133</v>
      </c>
      <c r="C18" s="294"/>
      <c r="D18" s="124">
        <f t="shared" si="1"/>
        <v>124</v>
      </c>
      <c r="E18" s="125">
        <v>55</v>
      </c>
      <c r="F18" s="125">
        <v>58</v>
      </c>
      <c r="G18" s="125">
        <v>11</v>
      </c>
      <c r="H18" s="119">
        <f t="shared" si="2"/>
        <v>0</v>
      </c>
      <c r="I18" s="125">
        <v>0</v>
      </c>
      <c r="J18" s="125">
        <v>0</v>
      </c>
      <c r="K18" s="125">
        <v>0</v>
      </c>
    </row>
    <row r="19" spans="1:11" ht="14.25" thickBot="1">
      <c r="A19" s="123"/>
      <c r="B19" s="295" t="s">
        <v>134</v>
      </c>
      <c r="C19" s="296"/>
      <c r="D19" s="124">
        <f t="shared" si="1"/>
        <v>42</v>
      </c>
      <c r="E19" s="126">
        <v>11</v>
      </c>
      <c r="F19" s="126">
        <v>0</v>
      </c>
      <c r="G19" s="126">
        <v>1</v>
      </c>
      <c r="H19" s="127">
        <f t="shared" si="2"/>
        <v>30</v>
      </c>
      <c r="I19" s="126">
        <v>30</v>
      </c>
      <c r="J19" s="126">
        <v>0</v>
      </c>
      <c r="K19" s="126">
        <v>0</v>
      </c>
    </row>
    <row r="20" spans="1:11" ht="13.5" customHeight="1" thickTop="1">
      <c r="A20" s="286" t="s">
        <v>113</v>
      </c>
      <c r="B20" s="286"/>
      <c r="C20" s="287"/>
      <c r="D20" s="272" t="s">
        <v>114</v>
      </c>
      <c r="E20" s="128" t="s">
        <v>135</v>
      </c>
      <c r="F20" s="129"/>
      <c r="G20" s="130" t="s">
        <v>136</v>
      </c>
      <c r="H20" s="111" t="s">
        <v>118</v>
      </c>
      <c r="I20" s="131"/>
      <c r="J20" s="131"/>
      <c r="K20" s="131"/>
    </row>
    <row r="21" spans="1:11" ht="13.5" customHeight="1">
      <c r="A21" s="288"/>
      <c r="B21" s="288"/>
      <c r="C21" s="289"/>
      <c r="D21" s="290"/>
      <c r="E21" s="11" t="s">
        <v>114</v>
      </c>
      <c r="F21" s="11" t="s">
        <v>115</v>
      </c>
      <c r="G21" s="11" t="s">
        <v>137</v>
      </c>
      <c r="H21" s="11" t="s">
        <v>119</v>
      </c>
      <c r="I21" s="11" t="s">
        <v>121</v>
      </c>
      <c r="J21" s="11" t="s">
        <v>122</v>
      </c>
      <c r="K21" s="11" t="s">
        <v>138</v>
      </c>
    </row>
    <row r="22" spans="1:11" s="109" customFormat="1" ht="13.5">
      <c r="A22" s="291" t="s">
        <v>139</v>
      </c>
      <c r="B22" s="291"/>
      <c r="C22" s="292"/>
      <c r="D22" s="132">
        <f aca="true" t="shared" si="3" ref="D22:D29">E22+H22</f>
        <v>470</v>
      </c>
      <c r="E22" s="116">
        <f>F22+G22</f>
        <v>430</v>
      </c>
      <c r="F22" s="116">
        <f aca="true" t="shared" si="4" ref="F22:K22">SUM(F24:F30)</f>
        <v>416</v>
      </c>
      <c r="G22" s="116">
        <f t="shared" si="4"/>
        <v>14</v>
      </c>
      <c r="H22" s="116">
        <f>SUM(I22:K22)</f>
        <v>40</v>
      </c>
      <c r="I22" s="116">
        <f t="shared" si="4"/>
        <v>0</v>
      </c>
      <c r="J22" s="116">
        <f t="shared" si="4"/>
        <v>24</v>
      </c>
      <c r="K22" s="116">
        <f t="shared" si="4"/>
        <v>16</v>
      </c>
    </row>
    <row r="23" spans="1:11" ht="13.5">
      <c r="A23" s="117"/>
      <c r="B23" s="117"/>
      <c r="C23" s="117"/>
      <c r="D23" s="118"/>
      <c r="E23" s="119"/>
      <c r="F23" s="119"/>
      <c r="G23" s="119"/>
      <c r="H23" s="119"/>
      <c r="I23" s="119"/>
      <c r="J23" s="119"/>
      <c r="K23" s="119"/>
    </row>
    <row r="24" spans="1:11" ht="13.5">
      <c r="A24" s="117"/>
      <c r="B24" s="282" t="s">
        <v>140</v>
      </c>
      <c r="C24" s="283"/>
      <c r="D24" s="118">
        <f t="shared" si="3"/>
        <v>38</v>
      </c>
      <c r="E24" s="119">
        <f aca="true" t="shared" si="5" ref="E24:E35">F24+G24</f>
        <v>31</v>
      </c>
      <c r="F24" s="122">
        <v>28</v>
      </c>
      <c r="G24" s="122">
        <v>3</v>
      </c>
      <c r="H24" s="119">
        <f aca="true" t="shared" si="6" ref="H24:H35">SUM(I24:K24)</f>
        <v>7</v>
      </c>
      <c r="I24" s="122">
        <v>0</v>
      </c>
      <c r="J24" s="122">
        <v>4</v>
      </c>
      <c r="K24" s="122">
        <v>3</v>
      </c>
    </row>
    <row r="25" spans="1:11" ht="13.5">
      <c r="A25" s="117"/>
      <c r="B25" s="282" t="s">
        <v>141</v>
      </c>
      <c r="C25" s="283"/>
      <c r="D25" s="118">
        <f t="shared" si="3"/>
        <v>16</v>
      </c>
      <c r="E25" s="119">
        <f t="shared" si="5"/>
        <v>16</v>
      </c>
      <c r="F25" s="122">
        <v>16</v>
      </c>
      <c r="G25" s="122">
        <v>0</v>
      </c>
      <c r="H25" s="119">
        <v>0</v>
      </c>
      <c r="I25" s="122">
        <v>0</v>
      </c>
      <c r="J25" s="122">
        <v>0</v>
      </c>
      <c r="K25" s="122">
        <v>0</v>
      </c>
    </row>
    <row r="26" spans="1:11" ht="13.5">
      <c r="A26" s="117"/>
      <c r="B26" s="282" t="s">
        <v>142</v>
      </c>
      <c r="C26" s="283"/>
      <c r="D26" s="118">
        <f t="shared" si="3"/>
        <v>17</v>
      </c>
      <c r="E26" s="119">
        <f t="shared" si="5"/>
        <v>17</v>
      </c>
      <c r="F26" s="122">
        <v>17</v>
      </c>
      <c r="G26" s="122">
        <v>0</v>
      </c>
      <c r="H26" s="119">
        <f t="shared" si="6"/>
        <v>0</v>
      </c>
      <c r="I26" s="122">
        <v>0</v>
      </c>
      <c r="J26" s="122">
        <v>0</v>
      </c>
      <c r="K26" s="122">
        <v>0</v>
      </c>
    </row>
    <row r="27" spans="1:11" ht="13.5">
      <c r="A27" s="117"/>
      <c r="B27" s="282" t="s">
        <v>143</v>
      </c>
      <c r="C27" s="283"/>
      <c r="D27" s="118">
        <f t="shared" si="3"/>
        <v>15</v>
      </c>
      <c r="E27" s="119">
        <f t="shared" si="5"/>
        <v>15</v>
      </c>
      <c r="F27" s="122">
        <v>15</v>
      </c>
      <c r="G27" s="122">
        <v>0</v>
      </c>
      <c r="H27" s="119">
        <f t="shared" si="6"/>
        <v>0</v>
      </c>
      <c r="I27" s="122">
        <v>0</v>
      </c>
      <c r="J27" s="122">
        <v>0</v>
      </c>
      <c r="K27" s="122">
        <v>0</v>
      </c>
    </row>
    <row r="28" spans="1:11" ht="13.5">
      <c r="A28" s="117"/>
      <c r="B28" s="282" t="s">
        <v>144</v>
      </c>
      <c r="C28" s="283"/>
      <c r="D28" s="118">
        <f t="shared" si="3"/>
        <v>2</v>
      </c>
      <c r="E28" s="119">
        <f t="shared" si="5"/>
        <v>2</v>
      </c>
      <c r="F28" s="122">
        <v>2</v>
      </c>
      <c r="G28" s="122">
        <v>0</v>
      </c>
      <c r="H28" s="119">
        <f t="shared" si="6"/>
        <v>0</v>
      </c>
      <c r="I28" s="122">
        <v>0</v>
      </c>
      <c r="J28" s="122">
        <v>0</v>
      </c>
      <c r="K28" s="122">
        <v>0</v>
      </c>
    </row>
    <row r="29" spans="1:11" ht="13.5">
      <c r="A29" s="117"/>
      <c r="B29" s="282" t="s">
        <v>145</v>
      </c>
      <c r="C29" s="283"/>
      <c r="D29" s="118">
        <f t="shared" si="3"/>
        <v>6</v>
      </c>
      <c r="E29" s="119">
        <f t="shared" si="5"/>
        <v>6</v>
      </c>
      <c r="F29" s="122">
        <v>1</v>
      </c>
      <c r="G29" s="122">
        <v>5</v>
      </c>
      <c r="H29" s="119">
        <f t="shared" si="6"/>
        <v>0</v>
      </c>
      <c r="I29" s="122">
        <v>0</v>
      </c>
      <c r="J29" s="122">
        <v>0</v>
      </c>
      <c r="K29" s="122">
        <v>0</v>
      </c>
    </row>
    <row r="30" spans="1:11" ht="13.5">
      <c r="A30" s="117"/>
      <c r="B30" s="282" t="s">
        <v>146</v>
      </c>
      <c r="C30" s="283"/>
      <c r="D30" s="118">
        <f>E30+H30</f>
        <v>376</v>
      </c>
      <c r="E30" s="119">
        <f t="shared" si="5"/>
        <v>343</v>
      </c>
      <c r="F30" s="119">
        <f>SUM(F31:F33)</f>
        <v>337</v>
      </c>
      <c r="G30" s="119">
        <f>SUM(G31:G33)</f>
        <v>6</v>
      </c>
      <c r="H30" s="119">
        <f t="shared" si="6"/>
        <v>33</v>
      </c>
      <c r="I30" s="119">
        <f>SUM(I31:I33)</f>
        <v>0</v>
      </c>
      <c r="J30" s="119">
        <f>SUM(J31:J33)</f>
        <v>20</v>
      </c>
      <c r="K30" s="119">
        <f>SUM(K31:K33)</f>
        <v>13</v>
      </c>
    </row>
    <row r="31" spans="1:11" ht="13.5" customHeight="1">
      <c r="A31" s="117"/>
      <c r="C31" s="120" t="s">
        <v>147</v>
      </c>
      <c r="D31" s="118">
        <f>E31+H31</f>
        <v>150</v>
      </c>
      <c r="E31" s="119">
        <f t="shared" si="5"/>
        <v>143</v>
      </c>
      <c r="F31" s="122">
        <v>137</v>
      </c>
      <c r="G31" s="122">
        <v>6</v>
      </c>
      <c r="H31" s="119">
        <f t="shared" si="6"/>
        <v>7</v>
      </c>
      <c r="I31" s="122">
        <v>0</v>
      </c>
      <c r="J31" s="122">
        <v>3</v>
      </c>
      <c r="K31" s="122">
        <v>4</v>
      </c>
    </row>
    <row r="32" spans="1:11" ht="13.5">
      <c r="A32" s="117"/>
      <c r="C32" s="120" t="s">
        <v>148</v>
      </c>
      <c r="D32" s="118">
        <f>E32+H32</f>
        <v>83</v>
      </c>
      <c r="E32" s="119">
        <f t="shared" si="5"/>
        <v>74</v>
      </c>
      <c r="F32" s="122">
        <v>74</v>
      </c>
      <c r="G32" s="122">
        <v>0</v>
      </c>
      <c r="H32" s="119">
        <f t="shared" si="6"/>
        <v>9</v>
      </c>
      <c r="I32" s="122">
        <v>0</v>
      </c>
      <c r="J32" s="122">
        <v>6</v>
      </c>
      <c r="K32" s="122">
        <v>3</v>
      </c>
    </row>
    <row r="33" spans="1:11" ht="13.5" customHeight="1">
      <c r="A33" s="117"/>
      <c r="C33" s="133" t="s">
        <v>149</v>
      </c>
      <c r="D33" s="118">
        <f>E33+H33</f>
        <v>143</v>
      </c>
      <c r="E33" s="119">
        <f t="shared" si="5"/>
        <v>126</v>
      </c>
      <c r="F33" s="122">
        <v>126</v>
      </c>
      <c r="G33" s="122">
        <v>0</v>
      </c>
      <c r="H33" s="119">
        <f t="shared" si="6"/>
        <v>17</v>
      </c>
      <c r="I33" s="122">
        <v>0</v>
      </c>
      <c r="J33" s="122">
        <v>11</v>
      </c>
      <c r="K33" s="122">
        <v>6</v>
      </c>
    </row>
    <row r="34" spans="1:11" ht="13.5" customHeight="1">
      <c r="A34" s="9"/>
      <c r="B34" s="9"/>
      <c r="C34" s="9"/>
      <c r="D34" s="118"/>
      <c r="E34" s="119"/>
      <c r="F34" s="134"/>
      <c r="G34" s="134"/>
      <c r="H34" s="119"/>
      <c r="I34" s="134"/>
      <c r="J34" s="134"/>
      <c r="K34" s="134"/>
    </row>
    <row r="35" spans="1:11" s="109" customFormat="1" ht="13.5">
      <c r="A35" s="284" t="s">
        <v>150</v>
      </c>
      <c r="B35" s="284"/>
      <c r="C35" s="285"/>
      <c r="D35" s="132">
        <f>E35+H35</f>
        <v>187</v>
      </c>
      <c r="E35" s="116">
        <f t="shared" si="5"/>
        <v>184</v>
      </c>
      <c r="F35" s="116">
        <f aca="true" t="shared" si="7" ref="F35:K35">F37+F38</f>
        <v>29</v>
      </c>
      <c r="G35" s="116">
        <f t="shared" si="7"/>
        <v>155</v>
      </c>
      <c r="H35" s="116">
        <f t="shared" si="6"/>
        <v>3</v>
      </c>
      <c r="I35" s="116">
        <f t="shared" si="7"/>
        <v>0</v>
      </c>
      <c r="J35" s="116">
        <f t="shared" si="7"/>
        <v>2</v>
      </c>
      <c r="K35" s="116">
        <f t="shared" si="7"/>
        <v>1</v>
      </c>
    </row>
    <row r="36" spans="1:11" ht="13.5">
      <c r="A36" s="117"/>
      <c r="B36" s="117"/>
      <c r="C36" s="117"/>
      <c r="D36" s="118"/>
      <c r="E36" s="119"/>
      <c r="F36" s="119"/>
      <c r="G36" s="119"/>
      <c r="H36" s="119"/>
      <c r="I36" s="119"/>
      <c r="J36" s="119"/>
      <c r="K36" s="119"/>
    </row>
    <row r="37" spans="1:11" ht="13.5">
      <c r="A37" s="117"/>
      <c r="B37" s="282" t="s">
        <v>151</v>
      </c>
      <c r="C37" s="283"/>
      <c r="D37" s="118">
        <f>E37+H37</f>
        <v>125</v>
      </c>
      <c r="E37" s="119">
        <f>SUM(F37:G37)</f>
        <v>123</v>
      </c>
      <c r="F37" s="122">
        <v>20</v>
      </c>
      <c r="G37" s="122">
        <v>103</v>
      </c>
      <c r="H37" s="119">
        <v>2</v>
      </c>
      <c r="I37" s="122">
        <v>0</v>
      </c>
      <c r="J37" s="122">
        <v>1</v>
      </c>
      <c r="K37" s="122">
        <v>1</v>
      </c>
    </row>
    <row r="38" spans="1:11" ht="13.5">
      <c r="A38" s="135"/>
      <c r="B38" s="280" t="s">
        <v>152</v>
      </c>
      <c r="C38" s="281"/>
      <c r="D38" s="136">
        <f>E38+H38</f>
        <v>62</v>
      </c>
      <c r="E38" s="137">
        <f>SUM(F38:G38)</f>
        <v>61</v>
      </c>
      <c r="F38" s="138">
        <v>9</v>
      </c>
      <c r="G38" s="138">
        <v>52</v>
      </c>
      <c r="H38" s="137">
        <f>SUM(I38:K38)</f>
        <v>1</v>
      </c>
      <c r="I38" s="138">
        <v>0</v>
      </c>
      <c r="J38" s="138">
        <v>1</v>
      </c>
      <c r="K38" s="138">
        <v>0</v>
      </c>
    </row>
    <row r="39" spans="1:3" ht="14.25" customHeight="1">
      <c r="A39" s="117" t="s">
        <v>153</v>
      </c>
      <c r="B39" s="117"/>
      <c r="C39" s="117"/>
    </row>
    <row r="40" spans="1:3" ht="13.5">
      <c r="A40" s="117" t="s">
        <v>154</v>
      </c>
      <c r="B40" s="117"/>
      <c r="C40" s="117"/>
    </row>
  </sheetData>
  <sheetProtection/>
  <mergeCells count="31">
    <mergeCell ref="J4:K4"/>
    <mergeCell ref="A5:C6"/>
    <mergeCell ref="D5:D6"/>
    <mergeCell ref="E5:E6"/>
    <mergeCell ref="F5:F6"/>
    <mergeCell ref="G5:G6"/>
    <mergeCell ref="A7:C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C21"/>
    <mergeCell ref="D20:D21"/>
    <mergeCell ref="A22:C22"/>
    <mergeCell ref="B24:C24"/>
    <mergeCell ref="B25:C25"/>
    <mergeCell ref="B26:C26"/>
    <mergeCell ref="B38:C38"/>
    <mergeCell ref="B27:C27"/>
    <mergeCell ref="B28:C28"/>
    <mergeCell ref="B29:C29"/>
    <mergeCell ref="B30:C30"/>
    <mergeCell ref="A35:C35"/>
    <mergeCell ref="B37:C3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2"/>
  <sheetViews>
    <sheetView zoomScaleSheetLayoutView="100" zoomScalePageLayoutView="0" workbookViewId="0" topLeftCell="A1">
      <selection activeCell="Y18" sqref="Y18"/>
    </sheetView>
  </sheetViews>
  <sheetFormatPr defaultColWidth="9.00390625" defaultRowHeight="13.5"/>
  <cols>
    <col min="1" max="1" width="10.50390625" style="102" customWidth="1"/>
    <col min="2" max="2" width="6.125" style="102" customWidth="1"/>
    <col min="3" max="3" width="5.00390625" style="102" customWidth="1"/>
    <col min="4" max="4" width="1.875" style="102" customWidth="1"/>
    <col min="5" max="5" width="4.00390625" style="102" customWidth="1"/>
    <col min="6" max="6" width="2.00390625" style="102" customWidth="1"/>
    <col min="7" max="7" width="3.875" style="102" customWidth="1"/>
    <col min="8" max="8" width="2.625" style="102" customWidth="1"/>
    <col min="9" max="9" width="5.00390625" style="102" customWidth="1"/>
    <col min="10" max="10" width="3.25390625" style="102" customWidth="1"/>
    <col min="11" max="11" width="4.00390625" style="102" customWidth="1"/>
    <col min="12" max="12" width="3.00390625" style="102" customWidth="1"/>
    <col min="13" max="13" width="2.50390625" style="102" customWidth="1"/>
    <col min="14" max="14" width="6.375" style="102" customWidth="1"/>
    <col min="15" max="15" width="6.875" style="102" customWidth="1"/>
    <col min="16" max="16" width="1.625" style="102" customWidth="1"/>
    <col min="17" max="17" width="6.25390625" style="102" customWidth="1"/>
    <col min="18" max="18" width="1.875" style="102" customWidth="1"/>
    <col min="19" max="19" width="6.125" style="102" customWidth="1"/>
    <col min="20" max="21" width="2.125" style="102" customWidth="1"/>
    <col min="22" max="22" width="2.00390625" style="102" customWidth="1"/>
    <col min="23" max="23" width="6.375" style="102" customWidth="1"/>
    <col min="24" max="24" width="7.25390625" style="102" customWidth="1"/>
    <col min="25" max="25" width="6.75390625" style="102" customWidth="1"/>
    <col min="26" max="27" width="9.00390625" style="102" customWidth="1"/>
    <col min="28" max="28" width="12.50390625" style="102" customWidth="1"/>
    <col min="29" max="16384" width="9.00390625" style="102" customWidth="1"/>
  </cols>
  <sheetData>
    <row r="1" spans="1:25" ht="21">
      <c r="A1" s="13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s="109" customFormat="1" ht="13.5">
      <c r="A2" s="107" t="s">
        <v>155</v>
      </c>
      <c r="B2" s="107"/>
      <c r="C2" s="108"/>
      <c r="D2" s="108"/>
      <c r="E2" s="107"/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14.25" thickBot="1">
      <c r="A3" s="140" t="s">
        <v>156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X3" s="142"/>
      <c r="Y3" s="142" t="s">
        <v>157</v>
      </c>
    </row>
    <row r="4" spans="1:25" ht="14.25" thickTop="1">
      <c r="A4" s="287" t="s">
        <v>158</v>
      </c>
      <c r="B4" s="315" t="s">
        <v>159</v>
      </c>
      <c r="C4" s="317"/>
      <c r="D4" s="315" t="s">
        <v>160</v>
      </c>
      <c r="E4" s="316"/>
      <c r="F4" s="316"/>
      <c r="G4" s="317"/>
      <c r="H4" s="315" t="s">
        <v>161</v>
      </c>
      <c r="I4" s="316"/>
      <c r="J4" s="316"/>
      <c r="K4" s="317"/>
      <c r="L4" s="315" t="s">
        <v>162</v>
      </c>
      <c r="M4" s="316"/>
      <c r="N4" s="317"/>
      <c r="O4" s="315" t="s">
        <v>163</v>
      </c>
      <c r="P4" s="316"/>
      <c r="Q4" s="317"/>
      <c r="R4" s="315" t="s">
        <v>164</v>
      </c>
      <c r="S4" s="316"/>
      <c r="T4" s="316"/>
      <c r="U4" s="316"/>
      <c r="V4" s="317"/>
      <c r="W4" s="143" t="s">
        <v>165</v>
      </c>
      <c r="X4" s="143" t="s">
        <v>166</v>
      </c>
      <c r="Y4" s="143" t="s">
        <v>167</v>
      </c>
    </row>
    <row r="5" spans="1:25" ht="13.5">
      <c r="A5" s="289"/>
      <c r="B5" s="144" t="s">
        <v>168</v>
      </c>
      <c r="C5" s="145" t="s">
        <v>169</v>
      </c>
      <c r="D5" s="318" t="s">
        <v>168</v>
      </c>
      <c r="E5" s="319"/>
      <c r="F5" s="318" t="s">
        <v>169</v>
      </c>
      <c r="G5" s="319"/>
      <c r="H5" s="318" t="s">
        <v>168</v>
      </c>
      <c r="I5" s="319"/>
      <c r="J5" s="318" t="s">
        <v>169</v>
      </c>
      <c r="K5" s="319"/>
      <c r="L5" s="318" t="s">
        <v>168</v>
      </c>
      <c r="M5" s="319"/>
      <c r="N5" s="146" t="s">
        <v>169</v>
      </c>
      <c r="O5" s="145" t="s">
        <v>168</v>
      </c>
      <c r="P5" s="318" t="s">
        <v>169</v>
      </c>
      <c r="Q5" s="319"/>
      <c r="R5" s="318" t="s">
        <v>168</v>
      </c>
      <c r="S5" s="319"/>
      <c r="T5" s="318" t="s">
        <v>169</v>
      </c>
      <c r="U5" s="320"/>
      <c r="V5" s="319"/>
      <c r="W5" s="146" t="s">
        <v>170</v>
      </c>
      <c r="X5" s="146" t="s">
        <v>171</v>
      </c>
      <c r="Y5" s="146" t="s">
        <v>170</v>
      </c>
    </row>
    <row r="6" spans="1:25" s="109" customFormat="1" ht="13.5">
      <c r="A6" s="147" t="s">
        <v>172</v>
      </c>
      <c r="B6" s="148">
        <v>610</v>
      </c>
      <c r="C6" s="148">
        <v>7</v>
      </c>
      <c r="D6" s="314">
        <v>619</v>
      </c>
      <c r="E6" s="314"/>
      <c r="F6" s="314">
        <v>17</v>
      </c>
      <c r="G6" s="314"/>
      <c r="H6" s="314">
        <v>6140</v>
      </c>
      <c r="I6" s="314"/>
      <c r="J6" s="314">
        <v>4144</v>
      </c>
      <c r="K6" s="314"/>
      <c r="L6" s="314">
        <v>1</v>
      </c>
      <c r="M6" s="314"/>
      <c r="N6" s="148">
        <v>7</v>
      </c>
      <c r="O6" s="148">
        <v>0</v>
      </c>
      <c r="P6" s="314">
        <v>563</v>
      </c>
      <c r="Q6" s="314"/>
      <c r="R6" s="314">
        <v>250</v>
      </c>
      <c r="S6" s="314"/>
      <c r="T6" s="314">
        <v>297</v>
      </c>
      <c r="U6" s="314"/>
      <c r="V6" s="314"/>
      <c r="W6" s="148">
        <v>779</v>
      </c>
      <c r="X6" s="148">
        <v>251</v>
      </c>
      <c r="Y6" s="148">
        <v>114</v>
      </c>
    </row>
    <row r="7" spans="1:25" ht="13.5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ht="13.5">
      <c r="A8" s="121" t="s">
        <v>173</v>
      </c>
      <c r="B8" s="152">
        <v>1</v>
      </c>
      <c r="C8" s="153">
        <v>1</v>
      </c>
      <c r="D8" s="313">
        <v>0</v>
      </c>
      <c r="E8" s="313"/>
      <c r="F8" s="313">
        <v>4</v>
      </c>
      <c r="G8" s="313"/>
      <c r="H8" s="313">
        <v>0</v>
      </c>
      <c r="I8" s="313"/>
      <c r="J8" s="313">
        <v>495</v>
      </c>
      <c r="K8" s="313"/>
      <c r="L8" s="313">
        <v>0</v>
      </c>
      <c r="M8" s="313"/>
      <c r="N8" s="153">
        <v>7</v>
      </c>
      <c r="O8" s="153">
        <v>0</v>
      </c>
      <c r="P8" s="313">
        <v>0</v>
      </c>
      <c r="Q8" s="313"/>
      <c r="R8" s="313">
        <v>0</v>
      </c>
      <c r="S8" s="313"/>
      <c r="T8" s="313">
        <v>34</v>
      </c>
      <c r="U8" s="313"/>
      <c r="V8" s="313"/>
      <c r="W8" s="153">
        <v>2</v>
      </c>
      <c r="X8" s="153">
        <v>0</v>
      </c>
      <c r="Y8" s="153">
        <v>0</v>
      </c>
    </row>
    <row r="9" spans="1:25" ht="13.5">
      <c r="A9" s="121" t="s">
        <v>174</v>
      </c>
      <c r="B9" s="152">
        <v>376</v>
      </c>
      <c r="C9" s="153">
        <v>6</v>
      </c>
      <c r="D9" s="313">
        <v>369</v>
      </c>
      <c r="E9" s="313"/>
      <c r="F9" s="313">
        <v>13</v>
      </c>
      <c r="G9" s="313"/>
      <c r="H9" s="313">
        <v>1923</v>
      </c>
      <c r="I9" s="313"/>
      <c r="J9" s="313">
        <v>2469</v>
      </c>
      <c r="K9" s="313"/>
      <c r="L9" s="313">
        <v>0</v>
      </c>
      <c r="M9" s="313"/>
      <c r="N9" s="153">
        <v>0</v>
      </c>
      <c r="O9" s="153">
        <v>0</v>
      </c>
      <c r="P9" s="313">
        <v>347</v>
      </c>
      <c r="Q9" s="313"/>
      <c r="R9" s="313">
        <v>61</v>
      </c>
      <c r="S9" s="313"/>
      <c r="T9" s="313">
        <v>125</v>
      </c>
      <c r="U9" s="313"/>
      <c r="V9" s="313"/>
      <c r="W9" s="153">
        <v>310</v>
      </c>
      <c r="X9" s="153">
        <v>0</v>
      </c>
      <c r="Y9" s="153">
        <v>77</v>
      </c>
    </row>
    <row r="10" spans="1:25" ht="13.5">
      <c r="A10" s="121" t="s">
        <v>175</v>
      </c>
      <c r="B10" s="152">
        <v>160</v>
      </c>
      <c r="C10" s="153">
        <v>0</v>
      </c>
      <c r="D10" s="313">
        <v>165</v>
      </c>
      <c r="E10" s="313"/>
      <c r="F10" s="313">
        <v>0</v>
      </c>
      <c r="G10" s="313"/>
      <c r="H10" s="313">
        <v>1946</v>
      </c>
      <c r="I10" s="313"/>
      <c r="J10" s="313">
        <v>695</v>
      </c>
      <c r="K10" s="313"/>
      <c r="L10" s="313">
        <v>0</v>
      </c>
      <c r="M10" s="313"/>
      <c r="N10" s="153">
        <v>0</v>
      </c>
      <c r="O10" s="153">
        <v>0</v>
      </c>
      <c r="P10" s="313">
        <v>137</v>
      </c>
      <c r="Q10" s="313"/>
      <c r="R10" s="313">
        <v>49</v>
      </c>
      <c r="S10" s="313"/>
      <c r="T10" s="313">
        <v>56</v>
      </c>
      <c r="U10" s="313"/>
      <c r="V10" s="313"/>
      <c r="W10" s="153">
        <v>129</v>
      </c>
      <c r="X10" s="153">
        <v>0</v>
      </c>
      <c r="Y10" s="153">
        <v>26</v>
      </c>
    </row>
    <row r="11" spans="1:25" ht="12" customHeight="1">
      <c r="A11" s="121" t="s">
        <v>176</v>
      </c>
      <c r="B11" s="152">
        <v>57</v>
      </c>
      <c r="C11" s="153">
        <v>0</v>
      </c>
      <c r="D11" s="313">
        <v>69</v>
      </c>
      <c r="E11" s="313"/>
      <c r="F11" s="313">
        <v>0</v>
      </c>
      <c r="G11" s="313"/>
      <c r="H11" s="313">
        <v>2058</v>
      </c>
      <c r="I11" s="313"/>
      <c r="J11" s="313">
        <v>238</v>
      </c>
      <c r="K11" s="313"/>
      <c r="L11" s="313">
        <v>1</v>
      </c>
      <c r="M11" s="313"/>
      <c r="N11" s="153">
        <f>SUM(N12:N14)</f>
        <v>0</v>
      </c>
      <c r="O11" s="153">
        <v>0</v>
      </c>
      <c r="P11" s="313">
        <v>62</v>
      </c>
      <c r="Q11" s="313"/>
      <c r="R11" s="313">
        <v>115</v>
      </c>
      <c r="S11" s="313"/>
      <c r="T11" s="313">
        <v>64</v>
      </c>
      <c r="U11" s="313"/>
      <c r="V11" s="313"/>
      <c r="W11" s="153">
        <v>295</v>
      </c>
      <c r="X11" s="153">
        <v>237</v>
      </c>
      <c r="Y11" s="153">
        <v>0</v>
      </c>
    </row>
    <row r="12" spans="1:25" ht="13.5">
      <c r="A12" s="154" t="s">
        <v>177</v>
      </c>
      <c r="B12" s="152">
        <v>55</v>
      </c>
      <c r="C12" s="153">
        <v>0</v>
      </c>
      <c r="D12" s="313">
        <v>61</v>
      </c>
      <c r="E12" s="313"/>
      <c r="F12" s="313">
        <v>0</v>
      </c>
      <c r="G12" s="313"/>
      <c r="H12" s="313">
        <v>1952</v>
      </c>
      <c r="I12" s="313"/>
      <c r="J12" s="313">
        <v>233</v>
      </c>
      <c r="K12" s="313"/>
      <c r="L12" s="313">
        <v>1</v>
      </c>
      <c r="M12" s="313"/>
      <c r="N12" s="153">
        <v>0</v>
      </c>
      <c r="O12" s="153">
        <v>0</v>
      </c>
      <c r="P12" s="313">
        <v>58</v>
      </c>
      <c r="Q12" s="313"/>
      <c r="R12" s="313">
        <v>113</v>
      </c>
      <c r="S12" s="313"/>
      <c r="T12" s="313">
        <v>63</v>
      </c>
      <c r="U12" s="313"/>
      <c r="V12" s="313"/>
      <c r="W12" s="153">
        <v>281</v>
      </c>
      <c r="X12" s="153">
        <v>228</v>
      </c>
      <c r="Y12" s="153">
        <v>0</v>
      </c>
    </row>
    <row r="13" spans="1:25" ht="13.5">
      <c r="A13" s="154" t="s">
        <v>178</v>
      </c>
      <c r="B13" s="152">
        <v>1</v>
      </c>
      <c r="C13" s="153">
        <v>0</v>
      </c>
      <c r="D13" s="313">
        <v>7</v>
      </c>
      <c r="E13" s="313"/>
      <c r="F13" s="313">
        <v>0</v>
      </c>
      <c r="G13" s="313"/>
      <c r="H13" s="313">
        <v>85</v>
      </c>
      <c r="I13" s="313"/>
      <c r="J13" s="313">
        <v>2</v>
      </c>
      <c r="K13" s="313"/>
      <c r="L13" s="313">
        <v>0</v>
      </c>
      <c r="M13" s="313"/>
      <c r="N13" s="153">
        <v>0</v>
      </c>
      <c r="O13" s="153">
        <v>0</v>
      </c>
      <c r="P13" s="313">
        <v>3</v>
      </c>
      <c r="Q13" s="313"/>
      <c r="R13" s="313">
        <v>1</v>
      </c>
      <c r="S13" s="313"/>
      <c r="T13" s="313">
        <v>0</v>
      </c>
      <c r="U13" s="313"/>
      <c r="V13" s="313"/>
      <c r="W13" s="153">
        <v>10</v>
      </c>
      <c r="X13" s="153">
        <v>9</v>
      </c>
      <c r="Y13" s="153">
        <v>0</v>
      </c>
    </row>
    <row r="14" spans="1:25" ht="13.5">
      <c r="A14" s="154" t="s">
        <v>179</v>
      </c>
      <c r="B14" s="152">
        <v>1</v>
      </c>
      <c r="C14" s="153">
        <v>0</v>
      </c>
      <c r="D14" s="313">
        <v>1</v>
      </c>
      <c r="E14" s="313"/>
      <c r="F14" s="313">
        <v>0</v>
      </c>
      <c r="G14" s="313"/>
      <c r="H14" s="313">
        <v>21</v>
      </c>
      <c r="I14" s="313"/>
      <c r="J14" s="313">
        <v>3</v>
      </c>
      <c r="K14" s="313"/>
      <c r="L14" s="313">
        <v>0</v>
      </c>
      <c r="M14" s="313"/>
      <c r="N14" s="153">
        <v>0</v>
      </c>
      <c r="O14" s="153">
        <v>0</v>
      </c>
      <c r="P14" s="313">
        <v>1</v>
      </c>
      <c r="Q14" s="313"/>
      <c r="R14" s="313">
        <v>1</v>
      </c>
      <c r="S14" s="313"/>
      <c r="T14" s="313">
        <v>1</v>
      </c>
      <c r="U14" s="313"/>
      <c r="V14" s="313"/>
      <c r="W14" s="153">
        <v>4</v>
      </c>
      <c r="X14" s="153">
        <v>0</v>
      </c>
      <c r="Y14" s="153">
        <v>0</v>
      </c>
    </row>
    <row r="15" spans="1:25" ht="14.25" thickBot="1">
      <c r="A15" s="155" t="s">
        <v>180</v>
      </c>
      <c r="B15" s="156">
        <v>16</v>
      </c>
      <c r="C15" s="157">
        <v>0</v>
      </c>
      <c r="D15" s="308">
        <v>16</v>
      </c>
      <c r="E15" s="308"/>
      <c r="F15" s="308">
        <v>0</v>
      </c>
      <c r="G15" s="308"/>
      <c r="H15" s="308">
        <v>213</v>
      </c>
      <c r="I15" s="308"/>
      <c r="J15" s="308">
        <v>247</v>
      </c>
      <c r="K15" s="308"/>
      <c r="L15" s="308">
        <v>0</v>
      </c>
      <c r="M15" s="308"/>
      <c r="N15" s="157">
        <v>0</v>
      </c>
      <c r="O15" s="157">
        <v>0</v>
      </c>
      <c r="P15" s="308">
        <v>17</v>
      </c>
      <c r="Q15" s="308"/>
      <c r="R15" s="308">
        <v>25</v>
      </c>
      <c r="S15" s="308"/>
      <c r="T15" s="308">
        <v>18</v>
      </c>
      <c r="U15" s="308"/>
      <c r="V15" s="308"/>
      <c r="W15" s="157">
        <v>43</v>
      </c>
      <c r="X15" s="157">
        <v>14</v>
      </c>
      <c r="Y15" s="156">
        <v>11</v>
      </c>
    </row>
    <row r="16" spans="1:42" s="9" customFormat="1" ht="14.25" thickTop="1">
      <c r="A16" s="309" t="s">
        <v>181</v>
      </c>
      <c r="B16" s="309"/>
      <c r="C16" s="303" t="s">
        <v>182</v>
      </c>
      <c r="D16" s="304"/>
      <c r="E16" s="304"/>
      <c r="F16" s="311"/>
      <c r="G16" s="303" t="s">
        <v>183</v>
      </c>
      <c r="H16" s="304"/>
      <c r="I16" s="304"/>
      <c r="J16" s="311"/>
      <c r="K16" s="303" t="s">
        <v>184</v>
      </c>
      <c r="L16" s="304"/>
      <c r="M16" s="304"/>
      <c r="N16" s="311"/>
      <c r="O16" s="303" t="s">
        <v>185</v>
      </c>
      <c r="P16" s="304"/>
      <c r="Q16" s="304"/>
      <c r="R16" s="311"/>
      <c r="S16" s="303" t="s">
        <v>186</v>
      </c>
      <c r="T16" s="304"/>
      <c r="U16" s="304"/>
      <c r="V16" s="304"/>
      <c r="W16" s="311"/>
      <c r="X16" s="303" t="s">
        <v>187</v>
      </c>
      <c r="Y16" s="304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</row>
    <row r="17" spans="1:42" s="160" customFormat="1" ht="13.5">
      <c r="A17" s="309"/>
      <c r="B17" s="309"/>
      <c r="C17" s="305" t="s">
        <v>188</v>
      </c>
      <c r="D17" s="306"/>
      <c r="E17" s="305" t="s">
        <v>189</v>
      </c>
      <c r="F17" s="306"/>
      <c r="G17" s="305" t="s">
        <v>188</v>
      </c>
      <c r="H17" s="306"/>
      <c r="I17" s="305" t="s">
        <v>189</v>
      </c>
      <c r="J17" s="306"/>
      <c r="K17" s="305" t="s">
        <v>188</v>
      </c>
      <c r="L17" s="307"/>
      <c r="M17" s="306"/>
      <c r="N17" s="159" t="s">
        <v>189</v>
      </c>
      <c r="O17" s="305" t="s">
        <v>188</v>
      </c>
      <c r="P17" s="306"/>
      <c r="Q17" s="305" t="s">
        <v>189</v>
      </c>
      <c r="R17" s="306"/>
      <c r="S17" s="305" t="s">
        <v>188</v>
      </c>
      <c r="T17" s="306"/>
      <c r="U17" s="305" t="s">
        <v>189</v>
      </c>
      <c r="V17" s="307"/>
      <c r="W17" s="306"/>
      <c r="X17" s="159" t="s">
        <v>188</v>
      </c>
      <c r="Y17" s="158" t="s">
        <v>189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</row>
    <row r="18" spans="1:42" s="9" customFormat="1" ht="13.5">
      <c r="A18" s="310"/>
      <c r="B18" s="310"/>
      <c r="C18" s="312">
        <v>1</v>
      </c>
      <c r="D18" s="301"/>
      <c r="E18" s="302">
        <v>0</v>
      </c>
      <c r="F18" s="302"/>
      <c r="G18" s="301">
        <v>8</v>
      </c>
      <c r="H18" s="301"/>
      <c r="I18" s="301">
        <v>1</v>
      </c>
      <c r="J18" s="301"/>
      <c r="K18" s="301">
        <v>9</v>
      </c>
      <c r="L18" s="301"/>
      <c r="M18" s="301"/>
      <c r="N18" s="161">
        <v>5</v>
      </c>
      <c r="O18" s="301">
        <v>5</v>
      </c>
      <c r="P18" s="301"/>
      <c r="Q18" s="302">
        <v>0</v>
      </c>
      <c r="R18" s="302"/>
      <c r="S18" s="302">
        <v>0</v>
      </c>
      <c r="T18" s="302"/>
      <c r="U18" s="300">
        <v>0</v>
      </c>
      <c r="V18" s="300"/>
      <c r="W18" s="300"/>
      <c r="X18" s="161">
        <v>7</v>
      </c>
      <c r="Y18" s="161">
        <v>4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</row>
    <row r="19" s="9" customFormat="1" ht="14.25" customHeight="1">
      <c r="A19" s="162" t="s">
        <v>190</v>
      </c>
    </row>
    <row r="20" s="9" customFormat="1" ht="12"/>
    <row r="21" spans="26:30" ht="13.5">
      <c r="Z21" s="9"/>
      <c r="AA21" s="9"/>
      <c r="AB21" s="9"/>
      <c r="AC21" s="9"/>
      <c r="AD21" s="9"/>
    </row>
    <row r="22" spans="26:30" ht="13.5">
      <c r="Z22" s="9"/>
      <c r="AA22" s="9"/>
      <c r="AB22" s="9"/>
      <c r="AC22" s="9"/>
      <c r="AD22" s="9"/>
    </row>
  </sheetData>
  <sheetProtection/>
  <mergeCells count="112">
    <mergeCell ref="A4:A5"/>
    <mergeCell ref="B4:C4"/>
    <mergeCell ref="D4:G4"/>
    <mergeCell ref="H4:K4"/>
    <mergeCell ref="L4:N4"/>
    <mergeCell ref="O4:Q4"/>
    <mergeCell ref="R4:V4"/>
    <mergeCell ref="D5:E5"/>
    <mergeCell ref="F5:G5"/>
    <mergeCell ref="H5:I5"/>
    <mergeCell ref="J5:K5"/>
    <mergeCell ref="L5:M5"/>
    <mergeCell ref="P5:Q5"/>
    <mergeCell ref="R5:S5"/>
    <mergeCell ref="T5:V5"/>
    <mergeCell ref="D6:E6"/>
    <mergeCell ref="F6:G6"/>
    <mergeCell ref="H6:I6"/>
    <mergeCell ref="J6:K6"/>
    <mergeCell ref="L6:M6"/>
    <mergeCell ref="P6:Q6"/>
    <mergeCell ref="R6:S6"/>
    <mergeCell ref="T6:V6"/>
    <mergeCell ref="D8:E8"/>
    <mergeCell ref="F8:G8"/>
    <mergeCell ref="H8:I8"/>
    <mergeCell ref="J8:K8"/>
    <mergeCell ref="L8:M8"/>
    <mergeCell ref="P8:Q8"/>
    <mergeCell ref="R8:S8"/>
    <mergeCell ref="T8:V8"/>
    <mergeCell ref="D9:E9"/>
    <mergeCell ref="F9:G9"/>
    <mergeCell ref="H9:I9"/>
    <mergeCell ref="J9:K9"/>
    <mergeCell ref="L9:M9"/>
    <mergeCell ref="P9:Q9"/>
    <mergeCell ref="R9:S9"/>
    <mergeCell ref="T9:V9"/>
    <mergeCell ref="D10:E10"/>
    <mergeCell ref="F10:G10"/>
    <mergeCell ref="H10:I10"/>
    <mergeCell ref="J10:K10"/>
    <mergeCell ref="L10:M10"/>
    <mergeCell ref="P10:Q10"/>
    <mergeCell ref="R10:S10"/>
    <mergeCell ref="T10:V10"/>
    <mergeCell ref="D11:E11"/>
    <mergeCell ref="F11:G11"/>
    <mergeCell ref="H11:I11"/>
    <mergeCell ref="J11:K11"/>
    <mergeCell ref="L11:M11"/>
    <mergeCell ref="P11:Q11"/>
    <mergeCell ref="R11:S11"/>
    <mergeCell ref="T11:V11"/>
    <mergeCell ref="D12:E12"/>
    <mergeCell ref="F12:G12"/>
    <mergeCell ref="H12:I12"/>
    <mergeCell ref="J12:K12"/>
    <mergeCell ref="L12:M12"/>
    <mergeCell ref="P12:Q12"/>
    <mergeCell ref="R12:S12"/>
    <mergeCell ref="T12:V12"/>
    <mergeCell ref="D13:E13"/>
    <mergeCell ref="F13:G13"/>
    <mergeCell ref="H13:I13"/>
    <mergeCell ref="J13:K13"/>
    <mergeCell ref="L13:M13"/>
    <mergeCell ref="P13:Q13"/>
    <mergeCell ref="R13:S13"/>
    <mergeCell ref="T13:V13"/>
    <mergeCell ref="D14:E14"/>
    <mergeCell ref="F14:G14"/>
    <mergeCell ref="H14:I14"/>
    <mergeCell ref="J14:K14"/>
    <mergeCell ref="L14:M14"/>
    <mergeCell ref="P14:Q14"/>
    <mergeCell ref="R14:S14"/>
    <mergeCell ref="T14:V14"/>
    <mergeCell ref="D15:E15"/>
    <mergeCell ref="F15:G15"/>
    <mergeCell ref="H15:I15"/>
    <mergeCell ref="J15:K15"/>
    <mergeCell ref="L15:M15"/>
    <mergeCell ref="P15:Q15"/>
    <mergeCell ref="R15:S15"/>
    <mergeCell ref="T15:V15"/>
    <mergeCell ref="A16:B18"/>
    <mergeCell ref="C16:F16"/>
    <mergeCell ref="G16:J16"/>
    <mergeCell ref="K16:N16"/>
    <mergeCell ref="O16:R16"/>
    <mergeCell ref="S16:W16"/>
    <mergeCell ref="C18:D18"/>
    <mergeCell ref="E18:F18"/>
    <mergeCell ref="X16:Y16"/>
    <mergeCell ref="C17:D17"/>
    <mergeCell ref="E17:F17"/>
    <mergeCell ref="G17:H17"/>
    <mergeCell ref="I17:J17"/>
    <mergeCell ref="K17:M17"/>
    <mergeCell ref="O17:P17"/>
    <mergeCell ref="Q17:R17"/>
    <mergeCell ref="S17:T17"/>
    <mergeCell ref="U17:W17"/>
    <mergeCell ref="U18:W18"/>
    <mergeCell ref="G18:H18"/>
    <mergeCell ref="I18:J18"/>
    <mergeCell ref="K18:M18"/>
    <mergeCell ref="O18:P18"/>
    <mergeCell ref="Q18:R18"/>
    <mergeCell ref="S18:T18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6.875" style="5" customWidth="1"/>
    <col min="3" max="3" width="7.875" style="5" customWidth="1"/>
    <col min="4" max="4" width="8.125" style="5" customWidth="1"/>
    <col min="5" max="6" width="7.25390625" style="5" customWidth="1"/>
    <col min="7" max="7" width="8.25390625" style="5" customWidth="1"/>
    <col min="8" max="8" width="6.375" style="5" customWidth="1"/>
    <col min="9" max="9" width="6.25390625" style="5" customWidth="1"/>
    <col min="10" max="10" width="6.50390625" style="5" customWidth="1"/>
    <col min="11" max="11" width="12.25390625" style="5" customWidth="1"/>
    <col min="12" max="12" width="7.00390625" style="5" customWidth="1"/>
    <col min="13" max="13" width="6.25390625" style="5" customWidth="1"/>
    <col min="14" max="14" width="6.125" style="5" customWidth="1"/>
    <col min="15" max="15" width="6.375" style="5" customWidth="1"/>
    <col min="16" max="16" width="6.125" style="5" customWidth="1"/>
    <col min="17" max="16384" width="9.00390625" style="5" customWidth="1"/>
  </cols>
  <sheetData>
    <row r="1" spans="3:8" s="109" customFormat="1" ht="27" customHeight="1">
      <c r="C1" s="321" t="s">
        <v>191</v>
      </c>
      <c r="D1" s="321"/>
      <c r="E1" s="321"/>
      <c r="F1" s="321"/>
      <c r="G1" s="321"/>
      <c r="H1" s="321"/>
    </row>
    <row r="2" spans="1:16" ht="15.75" customHeight="1" thickBot="1">
      <c r="A2" s="6" t="s">
        <v>192</v>
      </c>
      <c r="B2" s="163"/>
      <c r="C2" s="163"/>
      <c r="D2" s="163"/>
      <c r="E2" s="164"/>
      <c r="F2" s="164"/>
      <c r="G2" s="164"/>
      <c r="H2" s="164"/>
      <c r="I2" s="322">
        <v>31168</v>
      </c>
      <c r="J2" s="322"/>
      <c r="K2" s="322"/>
      <c r="M2" s="9"/>
      <c r="N2" s="9"/>
      <c r="O2" s="9"/>
      <c r="P2" s="9"/>
    </row>
    <row r="3" spans="1:16" s="24" customFormat="1" ht="14.25" thickTop="1">
      <c r="A3" s="287" t="s">
        <v>193</v>
      </c>
      <c r="B3" s="272" t="s">
        <v>194</v>
      </c>
      <c r="C3" s="165"/>
      <c r="D3" s="129"/>
      <c r="E3" s="113" t="s">
        <v>195</v>
      </c>
      <c r="F3" s="129"/>
      <c r="G3" s="166"/>
      <c r="H3" s="167"/>
      <c r="I3" s="168"/>
      <c r="J3" s="169" t="s">
        <v>196</v>
      </c>
      <c r="K3" s="170"/>
      <c r="L3" s="171"/>
      <c r="M3" s="172"/>
      <c r="N3" s="172"/>
      <c r="O3" s="172"/>
      <c r="P3" s="172"/>
    </row>
    <row r="4" spans="1:16" s="24" customFormat="1" ht="13.5">
      <c r="A4" s="323"/>
      <c r="B4" s="324"/>
      <c r="C4" s="173" t="s">
        <v>194</v>
      </c>
      <c r="D4" s="173" t="s">
        <v>197</v>
      </c>
      <c r="E4" s="173" t="s">
        <v>198</v>
      </c>
      <c r="F4" s="173" t="s">
        <v>199</v>
      </c>
      <c r="G4" s="173" t="s">
        <v>200</v>
      </c>
      <c r="H4" s="173" t="s">
        <v>201</v>
      </c>
      <c r="I4" s="173" t="s">
        <v>194</v>
      </c>
      <c r="J4" s="173" t="s">
        <v>202</v>
      </c>
      <c r="K4" s="174" t="s">
        <v>203</v>
      </c>
      <c r="L4" s="172"/>
      <c r="M4" s="172"/>
      <c r="N4" s="172"/>
      <c r="O4" s="172"/>
      <c r="P4" s="172"/>
    </row>
    <row r="5" spans="1:16" ht="13.5">
      <c r="A5" s="175" t="s">
        <v>194</v>
      </c>
      <c r="B5" s="176">
        <v>2219</v>
      </c>
      <c r="C5" s="177">
        <v>1835</v>
      </c>
      <c r="D5" s="178" t="s">
        <v>204</v>
      </c>
      <c r="E5" s="179">
        <v>118</v>
      </c>
      <c r="F5" s="179">
        <v>266</v>
      </c>
      <c r="G5" s="179">
        <v>589</v>
      </c>
      <c r="H5" s="179">
        <v>801</v>
      </c>
      <c r="I5" s="180">
        <v>384</v>
      </c>
      <c r="J5" s="179">
        <v>313</v>
      </c>
      <c r="K5" s="179">
        <v>71</v>
      </c>
      <c r="L5" s="9"/>
      <c r="M5" s="9"/>
      <c r="N5" s="9"/>
      <c r="O5" s="9"/>
      <c r="P5" s="9"/>
    </row>
    <row r="6" spans="1:16" ht="14.25" customHeight="1">
      <c r="A6" s="181" t="s">
        <v>205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3.5">
      <c r="A7" s="181"/>
      <c r="B7" s="9"/>
      <c r="C7" s="9"/>
      <c r="D7" s="9"/>
      <c r="E7" s="9"/>
      <c r="F7" s="9"/>
      <c r="G7" s="9"/>
      <c r="H7" s="9"/>
      <c r="I7" s="9"/>
      <c r="J7" s="9"/>
      <c r="M7" s="9"/>
      <c r="N7" s="9"/>
      <c r="O7" s="9"/>
      <c r="P7" s="9"/>
    </row>
    <row r="8" spans="1:16" ht="13.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3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</sheetData>
  <sheetProtection/>
  <mergeCells count="4">
    <mergeCell ref="C1:H1"/>
    <mergeCell ref="I2:K2"/>
    <mergeCell ref="A3:A4"/>
    <mergeCell ref="B3:B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SheetLayoutView="100" zoomScalePageLayoutView="0" workbookViewId="0" topLeftCell="A1">
      <selection activeCell="M44" sqref="M44"/>
    </sheetView>
  </sheetViews>
  <sheetFormatPr defaultColWidth="9.00390625" defaultRowHeight="13.5"/>
  <cols>
    <col min="1" max="1" width="9.00390625" style="5" customWidth="1"/>
    <col min="2" max="2" width="7.25390625" style="5" customWidth="1"/>
    <col min="3" max="3" width="9.625" style="5" customWidth="1"/>
    <col min="4" max="4" width="8.75390625" style="5" customWidth="1"/>
    <col min="5" max="5" width="7.00390625" style="5" customWidth="1"/>
    <col min="6" max="6" width="5.75390625" style="5" customWidth="1"/>
    <col min="7" max="7" width="5.00390625" style="5" customWidth="1"/>
    <col min="8" max="8" width="9.00390625" style="5" customWidth="1"/>
    <col min="9" max="9" width="6.25390625" style="5" customWidth="1"/>
    <col min="10" max="12" width="6.625" style="5" customWidth="1"/>
    <col min="13" max="13" width="5.125" style="5" customWidth="1"/>
    <col min="14" max="14" width="5.00390625" style="5" customWidth="1"/>
    <col min="15" max="16384" width="9.00390625" style="5" customWidth="1"/>
  </cols>
  <sheetData>
    <row r="1" spans="1:15" ht="21">
      <c r="A1" s="182"/>
      <c r="B1" s="182"/>
      <c r="C1" s="183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3.5">
      <c r="A2" s="184" t="s">
        <v>206</v>
      </c>
      <c r="B2" s="185"/>
      <c r="C2" s="184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2"/>
    </row>
    <row r="3" spans="1:15" ht="14.25" thickBot="1">
      <c r="A3" s="186" t="s">
        <v>156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325" t="s">
        <v>207</v>
      </c>
      <c r="N3" s="326"/>
      <c r="O3" s="182"/>
    </row>
    <row r="4" spans="1:15" ht="21.75" thickTop="1">
      <c r="A4" s="188" t="s">
        <v>208</v>
      </c>
      <c r="B4" s="189" t="s">
        <v>209</v>
      </c>
      <c r="C4" s="190" t="s">
        <v>210</v>
      </c>
      <c r="D4" s="191"/>
      <c r="E4" s="191"/>
      <c r="F4" s="191"/>
      <c r="G4" s="191"/>
      <c r="H4" s="327" t="s">
        <v>211</v>
      </c>
      <c r="I4" s="192" t="s">
        <v>212</v>
      </c>
      <c r="J4" s="190" t="s">
        <v>210</v>
      </c>
      <c r="K4" s="191"/>
      <c r="L4" s="191"/>
      <c r="M4" s="191"/>
      <c r="N4" s="191"/>
      <c r="O4" s="182"/>
    </row>
    <row r="5" spans="1:15" ht="21">
      <c r="A5" s="193" t="s">
        <v>211</v>
      </c>
      <c r="B5" s="194" t="s">
        <v>213</v>
      </c>
      <c r="C5" s="195" t="s">
        <v>214</v>
      </c>
      <c r="D5" s="196" t="s">
        <v>215</v>
      </c>
      <c r="E5" s="196" t="s">
        <v>216</v>
      </c>
      <c r="F5" s="197" t="s">
        <v>217</v>
      </c>
      <c r="G5" s="197" t="s">
        <v>218</v>
      </c>
      <c r="H5" s="328"/>
      <c r="I5" s="194" t="s">
        <v>213</v>
      </c>
      <c r="J5" s="195" t="s">
        <v>214</v>
      </c>
      <c r="K5" s="197" t="s">
        <v>219</v>
      </c>
      <c r="L5" s="197" t="s">
        <v>220</v>
      </c>
      <c r="M5" s="197" t="s">
        <v>217</v>
      </c>
      <c r="N5" s="197" t="s">
        <v>218</v>
      </c>
      <c r="O5" s="182"/>
    </row>
    <row r="6" spans="1:15" ht="15.75" customHeight="1">
      <c r="A6" s="198" t="s">
        <v>221</v>
      </c>
      <c r="B6" s="199">
        <v>1033</v>
      </c>
      <c r="C6" s="152">
        <v>14802</v>
      </c>
      <c r="D6" s="152">
        <v>10908</v>
      </c>
      <c r="E6" s="152">
        <v>3055</v>
      </c>
      <c r="F6" s="152">
        <v>710</v>
      </c>
      <c r="G6" s="152">
        <v>129</v>
      </c>
      <c r="H6" s="200" t="s">
        <v>222</v>
      </c>
      <c r="I6" s="201">
        <f aca="true" t="shared" si="0" ref="I6:N6">SUM(I7:I14)</f>
        <v>118</v>
      </c>
      <c r="J6" s="202">
        <f t="shared" si="0"/>
        <v>602</v>
      </c>
      <c r="K6" s="202">
        <f t="shared" si="0"/>
        <v>499</v>
      </c>
      <c r="L6" s="202">
        <f t="shared" si="0"/>
        <v>75</v>
      </c>
      <c r="M6" s="202">
        <f t="shared" si="0"/>
        <v>28</v>
      </c>
      <c r="N6" s="203">
        <f t="shared" si="0"/>
        <v>0</v>
      </c>
      <c r="O6" s="182"/>
    </row>
    <row r="7" spans="1:15" ht="15.75" customHeight="1">
      <c r="A7" s="204" t="s">
        <v>223</v>
      </c>
      <c r="B7" s="199">
        <v>1011</v>
      </c>
      <c r="C7" s="152">
        <v>14659</v>
      </c>
      <c r="D7" s="152">
        <v>10820</v>
      </c>
      <c r="E7" s="152">
        <v>3001</v>
      </c>
      <c r="F7" s="152">
        <v>706</v>
      </c>
      <c r="G7" s="152">
        <v>132</v>
      </c>
      <c r="H7" s="205" t="s">
        <v>224</v>
      </c>
      <c r="I7" s="206">
        <v>14</v>
      </c>
      <c r="J7" s="207">
        <v>55</v>
      </c>
      <c r="K7" s="207">
        <v>39</v>
      </c>
      <c r="L7" s="207">
        <v>12</v>
      </c>
      <c r="M7" s="207">
        <v>4</v>
      </c>
      <c r="N7" s="208">
        <v>0</v>
      </c>
      <c r="O7" s="182"/>
    </row>
    <row r="8" spans="1:15" ht="15.75" customHeight="1">
      <c r="A8" s="204" t="s">
        <v>225</v>
      </c>
      <c r="B8" s="199">
        <v>1015</v>
      </c>
      <c r="C8" s="152">
        <v>14597</v>
      </c>
      <c r="D8" s="152">
        <v>10808</v>
      </c>
      <c r="E8" s="152">
        <v>2980</v>
      </c>
      <c r="F8" s="152">
        <v>691</v>
      </c>
      <c r="G8" s="152">
        <v>118</v>
      </c>
      <c r="H8" s="205" t="s">
        <v>226</v>
      </c>
      <c r="I8" s="206">
        <v>16</v>
      </c>
      <c r="J8" s="207">
        <v>69</v>
      </c>
      <c r="K8" s="207">
        <v>55</v>
      </c>
      <c r="L8" s="207">
        <v>11</v>
      </c>
      <c r="M8" s="207">
        <v>3</v>
      </c>
      <c r="N8" s="208">
        <v>0</v>
      </c>
      <c r="O8" s="182"/>
    </row>
    <row r="9" spans="1:15" ht="15.75" customHeight="1">
      <c r="A9" s="209"/>
      <c r="H9" s="205" t="s">
        <v>227</v>
      </c>
      <c r="I9" s="206">
        <v>12</v>
      </c>
      <c r="J9" s="207">
        <v>56</v>
      </c>
      <c r="K9" s="207">
        <v>44</v>
      </c>
      <c r="L9" s="207">
        <v>9</v>
      </c>
      <c r="M9" s="207">
        <v>3</v>
      </c>
      <c r="N9" s="208">
        <v>0</v>
      </c>
      <c r="O9" s="182"/>
    </row>
    <row r="10" spans="1:15" ht="15.75" customHeight="1">
      <c r="A10" s="210" t="s">
        <v>228</v>
      </c>
      <c r="B10" s="211">
        <f aca="true" t="shared" si="1" ref="B10:G10">SUM(B12:B13)</f>
        <v>1011</v>
      </c>
      <c r="C10" s="148">
        <f t="shared" si="1"/>
        <v>14381</v>
      </c>
      <c r="D10" s="148">
        <f t="shared" si="1"/>
        <v>10779</v>
      </c>
      <c r="E10" s="148">
        <f t="shared" si="1"/>
        <v>2842</v>
      </c>
      <c r="F10" s="148">
        <f t="shared" si="1"/>
        <v>670</v>
      </c>
      <c r="G10" s="148">
        <f t="shared" si="1"/>
        <v>90</v>
      </c>
      <c r="H10" s="205" t="s">
        <v>229</v>
      </c>
      <c r="I10" s="206">
        <v>16</v>
      </c>
      <c r="J10" s="207">
        <v>84</v>
      </c>
      <c r="K10" s="207">
        <v>79</v>
      </c>
      <c r="L10" s="207">
        <v>4</v>
      </c>
      <c r="M10" s="207">
        <v>1</v>
      </c>
      <c r="N10" s="208">
        <v>0</v>
      </c>
      <c r="O10" s="182"/>
    </row>
    <row r="11" spans="1:15" ht="15.75" customHeight="1">
      <c r="A11" s="212"/>
      <c r="B11" s="213"/>
      <c r="C11" s="214"/>
      <c r="D11" s="214"/>
      <c r="E11" s="214"/>
      <c r="F11" s="214"/>
      <c r="G11" s="214"/>
      <c r="H11" s="205" t="s">
        <v>230</v>
      </c>
      <c r="I11" s="206">
        <v>12</v>
      </c>
      <c r="J11" s="207">
        <v>48</v>
      </c>
      <c r="K11" s="207">
        <v>41</v>
      </c>
      <c r="L11" s="207">
        <v>3</v>
      </c>
      <c r="M11" s="207">
        <v>4</v>
      </c>
      <c r="N11" s="208">
        <v>0</v>
      </c>
      <c r="O11" s="182"/>
    </row>
    <row r="12" spans="1:15" ht="15.75" customHeight="1">
      <c r="A12" s="212" t="s">
        <v>231</v>
      </c>
      <c r="B12" s="211">
        <f aca="true" t="shared" si="2" ref="B12:G12">SUM(B15:B25)</f>
        <v>308</v>
      </c>
      <c r="C12" s="148">
        <f t="shared" si="2"/>
        <v>9034</v>
      </c>
      <c r="D12" s="148">
        <f t="shared" si="2"/>
        <v>6502</v>
      </c>
      <c r="E12" s="148">
        <f t="shared" si="2"/>
        <v>2048</v>
      </c>
      <c r="F12" s="148">
        <f t="shared" si="2"/>
        <v>456</v>
      </c>
      <c r="G12" s="215">
        <f t="shared" si="2"/>
        <v>28</v>
      </c>
      <c r="H12" s="205" t="s">
        <v>232</v>
      </c>
      <c r="I12" s="206">
        <v>16</v>
      </c>
      <c r="J12" s="207">
        <v>84</v>
      </c>
      <c r="K12" s="207">
        <v>66</v>
      </c>
      <c r="L12" s="207">
        <v>12</v>
      </c>
      <c r="M12" s="207">
        <v>6</v>
      </c>
      <c r="N12" s="208">
        <v>0</v>
      </c>
      <c r="O12" s="182"/>
    </row>
    <row r="13" spans="1:15" ht="15.75" customHeight="1">
      <c r="A13" s="212" t="s">
        <v>233</v>
      </c>
      <c r="B13" s="211">
        <f aca="true" t="shared" si="3" ref="B13:G13">B26+B30+B36+B39+B44+I6+I15+I24+I28+I31+I37+I42</f>
        <v>703</v>
      </c>
      <c r="C13" s="148">
        <f t="shared" si="3"/>
        <v>5347</v>
      </c>
      <c r="D13" s="148">
        <f t="shared" si="3"/>
        <v>4277</v>
      </c>
      <c r="E13" s="148">
        <f t="shared" si="3"/>
        <v>794</v>
      </c>
      <c r="F13" s="148">
        <f t="shared" si="3"/>
        <v>214</v>
      </c>
      <c r="G13" s="215">
        <f t="shared" si="3"/>
        <v>62</v>
      </c>
      <c r="H13" s="205" t="s">
        <v>234</v>
      </c>
      <c r="I13" s="206">
        <v>12</v>
      </c>
      <c r="J13" s="207">
        <v>42</v>
      </c>
      <c r="K13" s="207">
        <v>35</v>
      </c>
      <c r="L13" s="207">
        <v>3</v>
      </c>
      <c r="M13" s="207">
        <v>4</v>
      </c>
      <c r="N13" s="208">
        <v>0</v>
      </c>
      <c r="O13" s="182"/>
    </row>
    <row r="14" spans="1:15" ht="15.75" customHeight="1">
      <c r="A14" s="216"/>
      <c r="B14" s="199"/>
      <c r="C14" s="217"/>
      <c r="D14" s="152"/>
      <c r="E14" s="152"/>
      <c r="F14" s="152"/>
      <c r="G14" s="152"/>
      <c r="H14" s="205" t="s">
        <v>235</v>
      </c>
      <c r="I14" s="206">
        <v>20</v>
      </c>
      <c r="J14" s="207">
        <v>164</v>
      </c>
      <c r="K14" s="207">
        <v>140</v>
      </c>
      <c r="L14" s="207">
        <v>21</v>
      </c>
      <c r="M14" s="207">
        <v>3</v>
      </c>
      <c r="N14" s="208">
        <v>0</v>
      </c>
      <c r="O14" s="182"/>
    </row>
    <row r="15" spans="1:15" ht="15.75" customHeight="1">
      <c r="A15" s="218" t="s">
        <v>236</v>
      </c>
      <c r="B15" s="219">
        <v>48</v>
      </c>
      <c r="C15" s="220">
        <v>3520</v>
      </c>
      <c r="D15" s="220">
        <v>2401</v>
      </c>
      <c r="E15" s="220">
        <v>940</v>
      </c>
      <c r="F15" s="220">
        <v>179</v>
      </c>
      <c r="G15" s="221">
        <v>0</v>
      </c>
      <c r="H15" s="200" t="s">
        <v>237</v>
      </c>
      <c r="I15" s="222">
        <f aca="true" t="shared" si="4" ref="I15:N15">SUM(I16:I23)</f>
        <v>128</v>
      </c>
      <c r="J15" s="223">
        <f t="shared" si="4"/>
        <v>943</v>
      </c>
      <c r="K15" s="223">
        <f t="shared" si="4"/>
        <v>749</v>
      </c>
      <c r="L15" s="223">
        <f t="shared" si="4"/>
        <v>151</v>
      </c>
      <c r="M15" s="223">
        <f t="shared" si="4"/>
        <v>39</v>
      </c>
      <c r="N15" s="224">
        <f t="shared" si="4"/>
        <v>4</v>
      </c>
      <c r="O15" s="182"/>
    </row>
    <row r="16" spans="1:15" ht="15.75" customHeight="1">
      <c r="A16" s="218" t="s">
        <v>238</v>
      </c>
      <c r="B16" s="219">
        <v>36</v>
      </c>
      <c r="C16" s="220">
        <v>1604</v>
      </c>
      <c r="D16" s="220">
        <v>1118</v>
      </c>
      <c r="E16" s="220">
        <v>364</v>
      </c>
      <c r="F16" s="220">
        <v>122</v>
      </c>
      <c r="G16" s="221">
        <v>0</v>
      </c>
      <c r="H16" s="205" t="s">
        <v>239</v>
      </c>
      <c r="I16" s="206">
        <v>18</v>
      </c>
      <c r="J16" s="207">
        <v>137</v>
      </c>
      <c r="K16" s="207">
        <v>94</v>
      </c>
      <c r="L16" s="207">
        <v>33</v>
      </c>
      <c r="M16" s="207">
        <v>10</v>
      </c>
      <c r="N16" s="208">
        <v>0</v>
      </c>
      <c r="O16" s="182"/>
    </row>
    <row r="17" spans="1:15" ht="15.75" customHeight="1">
      <c r="A17" s="218" t="s">
        <v>240</v>
      </c>
      <c r="B17" s="219">
        <v>30</v>
      </c>
      <c r="C17" s="220">
        <v>644</v>
      </c>
      <c r="D17" s="220">
        <v>488</v>
      </c>
      <c r="E17" s="220">
        <v>130</v>
      </c>
      <c r="F17" s="220">
        <v>26</v>
      </c>
      <c r="G17" s="221">
        <v>0</v>
      </c>
      <c r="H17" s="205" t="s">
        <v>241</v>
      </c>
      <c r="I17" s="206">
        <v>22</v>
      </c>
      <c r="J17" s="207">
        <v>188</v>
      </c>
      <c r="K17" s="207">
        <v>139</v>
      </c>
      <c r="L17" s="207">
        <v>31</v>
      </c>
      <c r="M17" s="207">
        <v>14</v>
      </c>
      <c r="N17" s="225">
        <v>4</v>
      </c>
      <c r="O17" s="182"/>
    </row>
    <row r="18" spans="1:15" ht="15.75" customHeight="1">
      <c r="A18" s="218" t="s">
        <v>242</v>
      </c>
      <c r="B18" s="219">
        <v>30</v>
      </c>
      <c r="C18" s="220">
        <v>562</v>
      </c>
      <c r="D18" s="220">
        <v>481</v>
      </c>
      <c r="E18" s="220">
        <v>58</v>
      </c>
      <c r="F18" s="220">
        <v>13</v>
      </c>
      <c r="G18" s="220">
        <v>10</v>
      </c>
      <c r="H18" s="205" t="s">
        <v>243</v>
      </c>
      <c r="I18" s="206">
        <v>12</v>
      </c>
      <c r="J18" s="207">
        <v>63</v>
      </c>
      <c r="K18" s="207">
        <v>50</v>
      </c>
      <c r="L18" s="207">
        <v>13</v>
      </c>
      <c r="M18" s="208">
        <v>0</v>
      </c>
      <c r="N18" s="208">
        <v>0</v>
      </c>
      <c r="O18" s="182"/>
    </row>
    <row r="19" spans="1:15" ht="15.75" customHeight="1">
      <c r="A19" s="218" t="s">
        <v>244</v>
      </c>
      <c r="B19" s="219">
        <v>24</v>
      </c>
      <c r="C19" s="220">
        <v>538</v>
      </c>
      <c r="D19" s="220">
        <v>377</v>
      </c>
      <c r="E19" s="220">
        <v>127</v>
      </c>
      <c r="F19" s="220">
        <v>34</v>
      </c>
      <c r="G19" s="221">
        <v>0</v>
      </c>
      <c r="H19" s="205" t="s">
        <v>245</v>
      </c>
      <c r="I19" s="206">
        <v>18</v>
      </c>
      <c r="J19" s="207">
        <v>247</v>
      </c>
      <c r="K19" s="207">
        <v>221</v>
      </c>
      <c r="L19" s="207">
        <v>26</v>
      </c>
      <c r="M19" s="208">
        <v>0</v>
      </c>
      <c r="N19" s="208">
        <v>0</v>
      </c>
      <c r="O19" s="182"/>
    </row>
    <row r="20" spans="1:15" ht="15.75" customHeight="1">
      <c r="A20" s="218" t="s">
        <v>246</v>
      </c>
      <c r="B20" s="219">
        <v>24</v>
      </c>
      <c r="C20" s="220">
        <v>450</v>
      </c>
      <c r="D20" s="220">
        <v>347</v>
      </c>
      <c r="E20" s="220">
        <v>89</v>
      </c>
      <c r="F20" s="220">
        <v>14</v>
      </c>
      <c r="G20" s="221">
        <v>0</v>
      </c>
      <c r="H20" s="205" t="s">
        <v>247</v>
      </c>
      <c r="I20" s="206">
        <v>14</v>
      </c>
      <c r="J20" s="207">
        <v>77</v>
      </c>
      <c r="K20" s="207">
        <v>67</v>
      </c>
      <c r="L20" s="207">
        <v>10</v>
      </c>
      <c r="M20" s="208">
        <v>0</v>
      </c>
      <c r="N20" s="208">
        <v>0</v>
      </c>
      <c r="O20" s="182"/>
    </row>
    <row r="21" spans="1:15" ht="15.75" customHeight="1">
      <c r="A21" s="218" t="s">
        <v>248</v>
      </c>
      <c r="B21" s="219">
        <v>24</v>
      </c>
      <c r="C21" s="220">
        <v>402</v>
      </c>
      <c r="D21" s="220">
        <v>293</v>
      </c>
      <c r="E21" s="220">
        <v>105</v>
      </c>
      <c r="F21" s="220">
        <v>4</v>
      </c>
      <c r="G21" s="221">
        <v>0</v>
      </c>
      <c r="H21" s="205" t="s">
        <v>249</v>
      </c>
      <c r="I21" s="206">
        <v>18</v>
      </c>
      <c r="J21" s="207">
        <v>116</v>
      </c>
      <c r="K21" s="207">
        <v>88</v>
      </c>
      <c r="L21" s="207">
        <v>20</v>
      </c>
      <c r="M21" s="207">
        <v>8</v>
      </c>
      <c r="N21" s="208">
        <v>0</v>
      </c>
      <c r="O21" s="182"/>
    </row>
    <row r="22" spans="1:15" ht="15.75" customHeight="1">
      <c r="A22" s="218" t="s">
        <v>250</v>
      </c>
      <c r="B22" s="219">
        <v>22</v>
      </c>
      <c r="C22" s="220">
        <v>279</v>
      </c>
      <c r="D22" s="220">
        <v>213</v>
      </c>
      <c r="E22" s="220">
        <v>50</v>
      </c>
      <c r="F22" s="220">
        <v>16</v>
      </c>
      <c r="G22" s="220">
        <v>0</v>
      </c>
      <c r="H22" s="205" t="s">
        <v>251</v>
      </c>
      <c r="I22" s="206">
        <v>12</v>
      </c>
      <c r="J22" s="207">
        <v>46</v>
      </c>
      <c r="K22" s="207">
        <v>34</v>
      </c>
      <c r="L22" s="207">
        <v>8</v>
      </c>
      <c r="M22" s="207">
        <v>4</v>
      </c>
      <c r="N22" s="208">
        <v>0</v>
      </c>
      <c r="O22" s="182"/>
    </row>
    <row r="23" spans="1:15" ht="15.75" customHeight="1">
      <c r="A23" s="226" t="s">
        <v>252</v>
      </c>
      <c r="B23" s="219">
        <v>20</v>
      </c>
      <c r="C23" s="220">
        <v>261</v>
      </c>
      <c r="D23" s="220">
        <v>209</v>
      </c>
      <c r="E23" s="220">
        <v>33</v>
      </c>
      <c r="F23" s="220">
        <v>16</v>
      </c>
      <c r="G23" s="220">
        <v>3</v>
      </c>
      <c r="H23" s="205" t="s">
        <v>253</v>
      </c>
      <c r="I23" s="206">
        <v>14</v>
      </c>
      <c r="J23" s="207">
        <v>69</v>
      </c>
      <c r="K23" s="207">
        <v>56</v>
      </c>
      <c r="L23" s="207">
        <v>10</v>
      </c>
      <c r="M23" s="207">
        <v>3</v>
      </c>
      <c r="N23" s="208">
        <v>0</v>
      </c>
      <c r="O23" s="182"/>
    </row>
    <row r="24" spans="1:15" ht="15.75" customHeight="1">
      <c r="A24" s="218" t="s">
        <v>254</v>
      </c>
      <c r="B24" s="219">
        <v>22</v>
      </c>
      <c r="C24" s="220">
        <v>268</v>
      </c>
      <c r="D24" s="220">
        <v>203</v>
      </c>
      <c r="E24" s="227">
        <v>40</v>
      </c>
      <c r="F24" s="220">
        <v>25</v>
      </c>
      <c r="G24" s="221">
        <v>0</v>
      </c>
      <c r="H24" s="200" t="s">
        <v>255</v>
      </c>
      <c r="I24" s="222">
        <f aca="true" t="shared" si="5" ref="I24:N24">SUM(I25:I27)</f>
        <v>38</v>
      </c>
      <c r="J24" s="223">
        <f t="shared" si="5"/>
        <v>231</v>
      </c>
      <c r="K24" s="223">
        <f t="shared" si="5"/>
        <v>197</v>
      </c>
      <c r="L24" s="223">
        <f t="shared" si="5"/>
        <v>21</v>
      </c>
      <c r="M24" s="223">
        <f t="shared" si="5"/>
        <v>7</v>
      </c>
      <c r="N24" s="223">
        <f t="shared" si="5"/>
        <v>6</v>
      </c>
      <c r="O24" s="182"/>
    </row>
    <row r="25" spans="1:15" ht="15.75" customHeight="1">
      <c r="A25" s="218" t="s">
        <v>256</v>
      </c>
      <c r="B25" s="219">
        <v>28</v>
      </c>
      <c r="C25" s="220">
        <v>506</v>
      </c>
      <c r="D25" s="220">
        <v>372</v>
      </c>
      <c r="E25" s="228">
        <v>112</v>
      </c>
      <c r="F25" s="220">
        <v>7</v>
      </c>
      <c r="G25" s="220">
        <v>15</v>
      </c>
      <c r="H25" s="205" t="s">
        <v>257</v>
      </c>
      <c r="I25" s="206">
        <v>12</v>
      </c>
      <c r="J25" s="225">
        <v>74</v>
      </c>
      <c r="K25" s="225">
        <v>68</v>
      </c>
      <c r="L25" s="225">
        <v>5</v>
      </c>
      <c r="M25" s="225">
        <v>1</v>
      </c>
      <c r="N25" s="208">
        <v>0</v>
      </c>
      <c r="O25" s="182"/>
    </row>
    <row r="26" spans="1:15" ht="15.75" customHeight="1">
      <c r="A26" s="229" t="s">
        <v>258</v>
      </c>
      <c r="B26" s="230">
        <f aca="true" t="shared" si="6" ref="B26:G26">SUM(B27:B29)</f>
        <v>38</v>
      </c>
      <c r="C26" s="231">
        <f t="shared" si="6"/>
        <v>227</v>
      </c>
      <c r="D26" s="231">
        <f t="shared" si="6"/>
        <v>148</v>
      </c>
      <c r="E26" s="231">
        <f t="shared" si="6"/>
        <v>65</v>
      </c>
      <c r="F26" s="231">
        <f t="shared" si="6"/>
        <v>11</v>
      </c>
      <c r="G26" s="231">
        <f t="shared" si="6"/>
        <v>3</v>
      </c>
      <c r="H26" s="205" t="s">
        <v>259</v>
      </c>
      <c r="I26" s="206">
        <v>14</v>
      </c>
      <c r="J26" s="225">
        <v>98</v>
      </c>
      <c r="K26" s="225">
        <v>80</v>
      </c>
      <c r="L26" s="225">
        <v>11</v>
      </c>
      <c r="M26" s="225">
        <v>1</v>
      </c>
      <c r="N26" s="225">
        <v>6</v>
      </c>
      <c r="O26" s="182"/>
    </row>
    <row r="27" spans="1:15" ht="15.75" customHeight="1">
      <c r="A27" s="232" t="s">
        <v>260</v>
      </c>
      <c r="B27" s="228">
        <v>10</v>
      </c>
      <c r="C27" s="228">
        <v>66</v>
      </c>
      <c r="D27" s="228">
        <v>40</v>
      </c>
      <c r="E27" s="228">
        <v>24</v>
      </c>
      <c r="F27" s="228">
        <v>2</v>
      </c>
      <c r="G27" s="221">
        <v>0</v>
      </c>
      <c r="H27" s="205" t="s">
        <v>261</v>
      </c>
      <c r="I27" s="206">
        <v>12</v>
      </c>
      <c r="J27" s="225">
        <v>59</v>
      </c>
      <c r="K27" s="225">
        <v>49</v>
      </c>
      <c r="L27" s="225">
        <v>5</v>
      </c>
      <c r="M27" s="225">
        <v>5</v>
      </c>
      <c r="N27" s="208">
        <v>0</v>
      </c>
      <c r="O27" s="182"/>
    </row>
    <row r="28" spans="1:15" ht="15.75" customHeight="1">
      <c r="A28" s="232" t="s">
        <v>262</v>
      </c>
      <c r="B28" s="228">
        <v>14</v>
      </c>
      <c r="C28" s="228">
        <v>94</v>
      </c>
      <c r="D28" s="228">
        <v>53</v>
      </c>
      <c r="E28" s="228">
        <v>31</v>
      </c>
      <c r="F28" s="228">
        <v>8</v>
      </c>
      <c r="G28" s="220">
        <v>2</v>
      </c>
      <c r="H28" s="200" t="s">
        <v>263</v>
      </c>
      <c r="I28" s="222">
        <f aca="true" t="shared" si="7" ref="I28:N28">SUM(I29:I30)</f>
        <v>42</v>
      </c>
      <c r="J28" s="223">
        <f t="shared" si="7"/>
        <v>459</v>
      </c>
      <c r="K28" s="223">
        <f t="shared" si="7"/>
        <v>363</v>
      </c>
      <c r="L28" s="223">
        <f t="shared" si="7"/>
        <v>63</v>
      </c>
      <c r="M28" s="223">
        <f t="shared" si="7"/>
        <v>26</v>
      </c>
      <c r="N28" s="223">
        <f t="shared" si="7"/>
        <v>7</v>
      </c>
      <c r="O28" s="182"/>
    </row>
    <row r="29" spans="1:15" ht="15.75" customHeight="1">
      <c r="A29" s="232" t="s">
        <v>264</v>
      </c>
      <c r="B29" s="228">
        <v>14</v>
      </c>
      <c r="C29" s="228">
        <v>67</v>
      </c>
      <c r="D29" s="228">
        <v>55</v>
      </c>
      <c r="E29" s="228">
        <v>10</v>
      </c>
      <c r="F29" s="228">
        <v>1</v>
      </c>
      <c r="G29" s="221">
        <v>1</v>
      </c>
      <c r="H29" s="205" t="s">
        <v>265</v>
      </c>
      <c r="I29" s="206">
        <v>20</v>
      </c>
      <c r="J29" s="225">
        <v>211</v>
      </c>
      <c r="K29" s="225">
        <v>169</v>
      </c>
      <c r="L29" s="225">
        <v>23</v>
      </c>
      <c r="M29" s="225">
        <v>12</v>
      </c>
      <c r="N29" s="225">
        <v>7</v>
      </c>
      <c r="O29" s="182"/>
    </row>
    <row r="30" spans="1:15" ht="15.75" customHeight="1">
      <c r="A30" s="229" t="s">
        <v>266</v>
      </c>
      <c r="B30" s="230">
        <f aca="true" t="shared" si="8" ref="B30:G30">SUM(B31:B35)</f>
        <v>76</v>
      </c>
      <c r="C30" s="231">
        <f t="shared" si="8"/>
        <v>760</v>
      </c>
      <c r="D30" s="231">
        <f t="shared" si="8"/>
        <v>568</v>
      </c>
      <c r="E30" s="231">
        <f t="shared" si="8"/>
        <v>131</v>
      </c>
      <c r="F30" s="231">
        <f t="shared" si="8"/>
        <v>34</v>
      </c>
      <c r="G30" s="231">
        <f t="shared" si="8"/>
        <v>27</v>
      </c>
      <c r="H30" s="205" t="s">
        <v>267</v>
      </c>
      <c r="I30" s="206">
        <v>22</v>
      </c>
      <c r="J30" s="225">
        <v>248</v>
      </c>
      <c r="K30" s="225">
        <v>194</v>
      </c>
      <c r="L30" s="225">
        <v>40</v>
      </c>
      <c r="M30" s="225">
        <v>14</v>
      </c>
      <c r="N30" s="208">
        <v>0</v>
      </c>
      <c r="O30" s="182"/>
    </row>
    <row r="31" spans="1:15" ht="15.75" customHeight="1">
      <c r="A31" s="232" t="s">
        <v>268</v>
      </c>
      <c r="B31" s="228">
        <v>16</v>
      </c>
      <c r="C31" s="228">
        <v>154</v>
      </c>
      <c r="D31" s="228">
        <v>107</v>
      </c>
      <c r="E31" s="228">
        <v>40</v>
      </c>
      <c r="F31" s="228">
        <v>7</v>
      </c>
      <c r="G31" s="221">
        <v>0</v>
      </c>
      <c r="H31" s="200" t="s">
        <v>269</v>
      </c>
      <c r="I31" s="222">
        <f aca="true" t="shared" si="9" ref="I31:N31">SUM(I32:I36)</f>
        <v>56</v>
      </c>
      <c r="J31" s="223">
        <f t="shared" si="9"/>
        <v>306</v>
      </c>
      <c r="K31" s="223">
        <f t="shared" si="9"/>
        <v>266</v>
      </c>
      <c r="L31" s="223">
        <f t="shared" si="9"/>
        <v>37</v>
      </c>
      <c r="M31" s="223">
        <f t="shared" si="9"/>
        <v>3</v>
      </c>
      <c r="N31" s="224">
        <f t="shared" si="9"/>
        <v>0</v>
      </c>
      <c r="O31" s="182"/>
    </row>
    <row r="32" spans="1:15" ht="15.75" customHeight="1">
      <c r="A32" s="232" t="s">
        <v>270</v>
      </c>
      <c r="B32" s="228">
        <v>12</v>
      </c>
      <c r="C32" s="228">
        <v>148</v>
      </c>
      <c r="D32" s="228">
        <v>109</v>
      </c>
      <c r="E32" s="228">
        <v>27</v>
      </c>
      <c r="F32" s="228">
        <v>4</v>
      </c>
      <c r="G32" s="228">
        <v>8</v>
      </c>
      <c r="H32" s="205" t="s">
        <v>271</v>
      </c>
      <c r="I32" s="206">
        <v>10</v>
      </c>
      <c r="J32" s="225">
        <v>45</v>
      </c>
      <c r="K32" s="225">
        <v>35</v>
      </c>
      <c r="L32" s="225">
        <v>9</v>
      </c>
      <c r="M32" s="208">
        <v>1</v>
      </c>
      <c r="N32" s="208">
        <v>0</v>
      </c>
      <c r="O32" s="182"/>
    </row>
    <row r="33" spans="1:15" ht="15.75" customHeight="1">
      <c r="A33" s="232" t="s">
        <v>272</v>
      </c>
      <c r="B33" s="228">
        <v>20</v>
      </c>
      <c r="C33" s="228">
        <v>205</v>
      </c>
      <c r="D33" s="228">
        <v>163</v>
      </c>
      <c r="E33" s="228">
        <v>15</v>
      </c>
      <c r="F33" s="228">
        <v>8</v>
      </c>
      <c r="G33" s="228">
        <v>19</v>
      </c>
      <c r="H33" s="205" t="s">
        <v>273</v>
      </c>
      <c r="I33" s="206">
        <v>10</v>
      </c>
      <c r="J33" s="225">
        <v>49</v>
      </c>
      <c r="K33" s="225">
        <v>41</v>
      </c>
      <c r="L33" s="225">
        <v>8</v>
      </c>
      <c r="M33" s="208">
        <v>0</v>
      </c>
      <c r="N33" s="208">
        <v>0</v>
      </c>
      <c r="O33" s="182"/>
    </row>
    <row r="34" spans="1:15" ht="15.75" customHeight="1">
      <c r="A34" s="232" t="s">
        <v>274</v>
      </c>
      <c r="B34" s="228">
        <v>12</v>
      </c>
      <c r="C34" s="228">
        <v>104</v>
      </c>
      <c r="D34" s="228">
        <v>78</v>
      </c>
      <c r="E34" s="228">
        <v>25</v>
      </c>
      <c r="F34" s="228">
        <v>1</v>
      </c>
      <c r="G34" s="221">
        <v>0</v>
      </c>
      <c r="H34" s="205" t="s">
        <v>275</v>
      </c>
      <c r="I34" s="206">
        <v>8</v>
      </c>
      <c r="J34" s="225">
        <v>44</v>
      </c>
      <c r="K34" s="225">
        <v>37</v>
      </c>
      <c r="L34" s="225">
        <v>7</v>
      </c>
      <c r="M34" s="208">
        <v>0</v>
      </c>
      <c r="N34" s="208">
        <v>0</v>
      </c>
      <c r="O34" s="182"/>
    </row>
    <row r="35" spans="1:15" ht="15.75" customHeight="1">
      <c r="A35" s="232" t="s">
        <v>276</v>
      </c>
      <c r="B35" s="228">
        <v>16</v>
      </c>
      <c r="C35" s="228">
        <v>149</v>
      </c>
      <c r="D35" s="228">
        <v>111</v>
      </c>
      <c r="E35" s="228">
        <v>24</v>
      </c>
      <c r="F35" s="228">
        <v>14</v>
      </c>
      <c r="G35" s="221">
        <v>0</v>
      </c>
      <c r="H35" s="205" t="s">
        <v>277</v>
      </c>
      <c r="I35" s="206">
        <v>12</v>
      </c>
      <c r="J35" s="225">
        <v>66</v>
      </c>
      <c r="K35" s="225">
        <v>60</v>
      </c>
      <c r="L35" s="225">
        <v>6</v>
      </c>
      <c r="M35" s="208">
        <v>0</v>
      </c>
      <c r="N35" s="208">
        <v>0</v>
      </c>
      <c r="O35" s="182"/>
    </row>
    <row r="36" spans="1:15" ht="15.75" customHeight="1">
      <c r="A36" s="229" t="s">
        <v>278</v>
      </c>
      <c r="B36" s="230">
        <f aca="true" t="shared" si="10" ref="B36:G36">SUM(B37:B38)</f>
        <v>40</v>
      </c>
      <c r="C36" s="231">
        <f t="shared" si="10"/>
        <v>507</v>
      </c>
      <c r="D36" s="231">
        <f t="shared" si="10"/>
        <v>395</v>
      </c>
      <c r="E36" s="231">
        <f t="shared" si="10"/>
        <v>76</v>
      </c>
      <c r="F36" s="231">
        <f t="shared" si="10"/>
        <v>22</v>
      </c>
      <c r="G36" s="233">
        <f t="shared" si="10"/>
        <v>14</v>
      </c>
      <c r="H36" s="205" t="s">
        <v>279</v>
      </c>
      <c r="I36" s="206">
        <v>16</v>
      </c>
      <c r="J36" s="225">
        <v>102</v>
      </c>
      <c r="K36" s="225">
        <v>93</v>
      </c>
      <c r="L36" s="225">
        <v>7</v>
      </c>
      <c r="M36" s="225">
        <v>2</v>
      </c>
      <c r="N36" s="208">
        <v>0</v>
      </c>
      <c r="O36" s="182"/>
    </row>
    <row r="37" spans="1:15" ht="15.75" customHeight="1">
      <c r="A37" s="232" t="s">
        <v>280</v>
      </c>
      <c r="B37" s="228">
        <v>22</v>
      </c>
      <c r="C37" s="228">
        <v>233</v>
      </c>
      <c r="D37" s="228">
        <v>170</v>
      </c>
      <c r="E37" s="228">
        <v>30</v>
      </c>
      <c r="F37" s="228">
        <v>19</v>
      </c>
      <c r="G37" s="221">
        <v>14</v>
      </c>
      <c r="H37" s="200" t="s">
        <v>281</v>
      </c>
      <c r="I37" s="222">
        <f aca="true" t="shared" si="11" ref="I37:N37">SUM(I38:I41)</f>
        <v>52</v>
      </c>
      <c r="J37" s="223">
        <f t="shared" si="11"/>
        <v>324</v>
      </c>
      <c r="K37" s="223">
        <f t="shared" si="11"/>
        <v>285</v>
      </c>
      <c r="L37" s="223">
        <f t="shared" si="11"/>
        <v>38</v>
      </c>
      <c r="M37" s="223">
        <f t="shared" si="11"/>
        <v>1</v>
      </c>
      <c r="N37" s="224">
        <f t="shared" si="11"/>
        <v>0</v>
      </c>
      <c r="O37" s="182"/>
    </row>
    <row r="38" spans="1:15" ht="15.75" customHeight="1">
      <c r="A38" s="232" t="s">
        <v>282</v>
      </c>
      <c r="B38" s="228">
        <v>18</v>
      </c>
      <c r="C38" s="228">
        <v>274</v>
      </c>
      <c r="D38" s="228">
        <v>225</v>
      </c>
      <c r="E38" s="228">
        <v>46</v>
      </c>
      <c r="F38" s="228">
        <v>3</v>
      </c>
      <c r="G38" s="221">
        <v>0</v>
      </c>
      <c r="H38" s="205" t="s">
        <v>283</v>
      </c>
      <c r="I38" s="206">
        <v>14</v>
      </c>
      <c r="J38" s="225">
        <v>70</v>
      </c>
      <c r="K38" s="225">
        <v>66</v>
      </c>
      <c r="L38" s="225">
        <v>4</v>
      </c>
      <c r="M38" s="208">
        <v>0</v>
      </c>
      <c r="N38" s="208">
        <v>0</v>
      </c>
      <c r="O38" s="182"/>
    </row>
    <row r="39" spans="1:15" ht="15.75" customHeight="1">
      <c r="A39" s="229" t="s">
        <v>284</v>
      </c>
      <c r="B39" s="230">
        <f aca="true" t="shared" si="12" ref="B39:G39">SUM(B40:B43)</f>
        <v>63</v>
      </c>
      <c r="C39" s="231">
        <f t="shared" si="12"/>
        <v>491</v>
      </c>
      <c r="D39" s="231">
        <f t="shared" si="12"/>
        <v>434</v>
      </c>
      <c r="E39" s="231">
        <f t="shared" si="12"/>
        <v>27</v>
      </c>
      <c r="F39" s="231">
        <f t="shared" si="12"/>
        <v>29</v>
      </c>
      <c r="G39" s="231">
        <f t="shared" si="12"/>
        <v>1</v>
      </c>
      <c r="H39" s="234" t="s">
        <v>285</v>
      </c>
      <c r="I39" s="206">
        <v>12</v>
      </c>
      <c r="J39" s="225">
        <v>62</v>
      </c>
      <c r="K39" s="225">
        <v>61</v>
      </c>
      <c r="L39" s="208">
        <v>0</v>
      </c>
      <c r="M39" s="225">
        <v>1</v>
      </c>
      <c r="N39" s="208">
        <v>0</v>
      </c>
      <c r="O39" s="182"/>
    </row>
    <row r="40" spans="1:15" ht="15.75" customHeight="1">
      <c r="A40" s="232" t="s">
        <v>286</v>
      </c>
      <c r="B40" s="228">
        <v>14</v>
      </c>
      <c r="C40" s="228">
        <v>93</v>
      </c>
      <c r="D40" s="228">
        <v>79</v>
      </c>
      <c r="E40" s="228">
        <v>9</v>
      </c>
      <c r="F40" s="228">
        <v>5</v>
      </c>
      <c r="G40" s="221">
        <v>0</v>
      </c>
      <c r="H40" s="205" t="s">
        <v>287</v>
      </c>
      <c r="I40" s="206">
        <v>14</v>
      </c>
      <c r="J40" s="225">
        <v>124</v>
      </c>
      <c r="K40" s="225">
        <v>93</v>
      </c>
      <c r="L40" s="225">
        <v>31</v>
      </c>
      <c r="M40" s="208">
        <v>0</v>
      </c>
      <c r="N40" s="208">
        <v>0</v>
      </c>
      <c r="O40" s="182"/>
    </row>
    <row r="41" spans="1:15" ht="15.75" customHeight="1">
      <c r="A41" s="232" t="s">
        <v>288</v>
      </c>
      <c r="B41" s="228">
        <v>17</v>
      </c>
      <c r="C41" s="228">
        <v>107</v>
      </c>
      <c r="D41" s="228">
        <v>95</v>
      </c>
      <c r="E41" s="228">
        <v>6</v>
      </c>
      <c r="F41" s="228">
        <v>6</v>
      </c>
      <c r="G41" s="228">
        <v>0</v>
      </c>
      <c r="H41" s="205" t="s">
        <v>289</v>
      </c>
      <c r="I41" s="206">
        <v>12</v>
      </c>
      <c r="J41" s="225">
        <v>68</v>
      </c>
      <c r="K41" s="225">
        <v>65</v>
      </c>
      <c r="L41" s="225">
        <v>3</v>
      </c>
      <c r="M41" s="208">
        <v>0</v>
      </c>
      <c r="N41" s="208">
        <v>0</v>
      </c>
      <c r="O41" s="182"/>
    </row>
    <row r="42" spans="1:15" ht="15.75" customHeight="1">
      <c r="A42" s="232" t="s">
        <v>290</v>
      </c>
      <c r="B42" s="228">
        <v>16</v>
      </c>
      <c r="C42" s="228">
        <v>166</v>
      </c>
      <c r="D42" s="228">
        <v>149</v>
      </c>
      <c r="E42" s="220">
        <v>8</v>
      </c>
      <c r="F42" s="228">
        <v>9</v>
      </c>
      <c r="G42" s="221">
        <v>0</v>
      </c>
      <c r="H42" s="200" t="s">
        <v>291</v>
      </c>
      <c r="I42" s="222">
        <f aca="true" t="shared" si="13" ref="I42:N42">SUM(I43:I44)</f>
        <v>32</v>
      </c>
      <c r="J42" s="223">
        <f t="shared" si="13"/>
        <v>229</v>
      </c>
      <c r="K42" s="223">
        <f t="shared" si="13"/>
        <v>167</v>
      </c>
      <c r="L42" s="223">
        <f t="shared" si="13"/>
        <v>58</v>
      </c>
      <c r="M42" s="223">
        <f t="shared" si="13"/>
        <v>4</v>
      </c>
      <c r="N42" s="224">
        <f t="shared" si="13"/>
        <v>0</v>
      </c>
      <c r="O42" s="182"/>
    </row>
    <row r="43" spans="1:15" ht="15.75" customHeight="1">
      <c r="A43" s="232" t="s">
        <v>292</v>
      </c>
      <c r="B43" s="228">
        <v>16</v>
      </c>
      <c r="C43" s="228">
        <v>125</v>
      </c>
      <c r="D43" s="228">
        <v>111</v>
      </c>
      <c r="E43" s="228">
        <v>4</v>
      </c>
      <c r="F43" s="228">
        <v>9</v>
      </c>
      <c r="G43" s="221">
        <v>1</v>
      </c>
      <c r="H43" s="205" t="s">
        <v>293</v>
      </c>
      <c r="I43" s="206">
        <v>16</v>
      </c>
      <c r="J43" s="225">
        <v>124</v>
      </c>
      <c r="K43" s="225">
        <v>77</v>
      </c>
      <c r="L43" s="225">
        <v>45</v>
      </c>
      <c r="M43" s="225">
        <v>2</v>
      </c>
      <c r="N43" s="208">
        <v>0</v>
      </c>
      <c r="O43" s="182"/>
    </row>
    <row r="44" spans="1:15" ht="15.75" customHeight="1">
      <c r="A44" s="229" t="s">
        <v>294</v>
      </c>
      <c r="B44" s="230">
        <f aca="true" t="shared" si="14" ref="B44:G44">SUM(B45)</f>
        <v>20</v>
      </c>
      <c r="C44" s="231">
        <f t="shared" si="14"/>
        <v>268</v>
      </c>
      <c r="D44" s="231">
        <f t="shared" si="14"/>
        <v>206</v>
      </c>
      <c r="E44" s="231">
        <f t="shared" si="14"/>
        <v>52</v>
      </c>
      <c r="F44" s="231">
        <f t="shared" si="14"/>
        <v>10</v>
      </c>
      <c r="G44" s="231">
        <f t="shared" si="14"/>
        <v>0</v>
      </c>
      <c r="H44" s="205" t="s">
        <v>295</v>
      </c>
      <c r="I44" s="206">
        <v>16</v>
      </c>
      <c r="J44" s="225">
        <v>105</v>
      </c>
      <c r="K44" s="225">
        <v>90</v>
      </c>
      <c r="L44" s="225">
        <v>13</v>
      </c>
      <c r="M44" s="225">
        <v>2</v>
      </c>
      <c r="N44" s="208">
        <v>0</v>
      </c>
      <c r="O44" s="182"/>
    </row>
    <row r="45" spans="1:15" ht="15.75" customHeight="1">
      <c r="A45" s="235" t="s">
        <v>296</v>
      </c>
      <c r="B45" s="236">
        <v>20</v>
      </c>
      <c r="C45" s="237">
        <v>268</v>
      </c>
      <c r="D45" s="237">
        <v>206</v>
      </c>
      <c r="E45" s="237">
        <v>52</v>
      </c>
      <c r="F45" s="237">
        <v>10</v>
      </c>
      <c r="G45" s="237">
        <v>0</v>
      </c>
      <c r="H45" s="238"/>
      <c r="I45" s="239"/>
      <c r="J45" s="138"/>
      <c r="K45" s="138"/>
      <c r="L45" s="138"/>
      <c r="M45" s="138"/>
      <c r="N45" s="138"/>
      <c r="O45" s="182"/>
    </row>
    <row r="46" spans="1:15" ht="14.25" customHeight="1">
      <c r="A46" s="240" t="s">
        <v>297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</row>
    <row r="47" spans="1:15" ht="13.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</row>
    <row r="48" spans="1:15" ht="13.5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15" ht="13.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</row>
    <row r="50" spans="1:15" ht="13.5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</row>
  </sheetData>
  <sheetProtection/>
  <mergeCells count="2">
    <mergeCell ref="M3:N3"/>
    <mergeCell ref="H4:H5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2009-04-17T00:55:30Z</dcterms:created>
  <dcterms:modified xsi:type="dcterms:W3CDTF">2009-04-17T04:54:32Z</dcterms:modified>
  <cp:category/>
  <cp:version/>
  <cp:contentType/>
  <cp:contentStatus/>
</cp:coreProperties>
</file>