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'112'!$B$1:$J$38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<sst xmlns="http://schemas.openxmlformats.org/spreadsheetml/2006/main" count="125" uniqueCount="106">
  <si>
    <t xml:space="preserve">                                                           </t>
  </si>
  <si>
    <t>112.  国  有  鉄  道  各  駅  別  運  輸  状  況</t>
  </si>
  <si>
    <t>(単位 人員，人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</si>
  <si>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</si>
  <si>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</si>
  <si>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</si>
  <si>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</si>
  <si>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</si>
  <si>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</si>
  <si>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</si>
  <si>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</si>
  <si>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</si>
  <si>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</si>
  <si>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</si>
  <si>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</si>
  <si>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55 年 </t>
  </si>
  <si>
    <t>久    大    線</t>
  </si>
  <si>
    <t xml:space="preserve">     56</t>
  </si>
  <si>
    <t>夜明</t>
  </si>
  <si>
    <t>光岡</t>
  </si>
  <si>
    <t xml:space="preserve">     57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</si>
  <si>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</si>
  <si>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</si>
  <si>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</si>
  <si>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</si>
  <si>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</si>
  <si>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</si>
  <si>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</si>
  <si>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</si>
  <si>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</si>
  <si>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</si>
  <si>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</si>
  <si>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</si>
  <si>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</si>
  <si>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</si>
  <si>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</si>
  <si>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</si>
  <si>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</si>
  <si>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</si>
  <si>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</si>
  <si>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</si>
  <si>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</si>
  <si>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</si>
  <si>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</si>
  <si>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</si>
  <si>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</si>
  <si>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</si>
  <si>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</si>
  <si>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</si>
  <si>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</si>
  <si>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</si>
  <si>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豊後豊岡</t>
  </si>
  <si>
    <t>小野屋</t>
  </si>
  <si>
    <t>亀川</t>
  </si>
  <si>
    <t>鬼ケ瀬</t>
  </si>
  <si>
    <t>別府</t>
  </si>
  <si>
    <t>向之原</t>
  </si>
  <si>
    <t>東別府</t>
  </si>
  <si>
    <t>賀来</t>
  </si>
  <si>
    <t>西大分</t>
  </si>
  <si>
    <t>南大分</t>
  </si>
  <si>
    <t>大分</t>
  </si>
  <si>
    <t xml:space="preserve"> </t>
  </si>
  <si>
    <t>高城</t>
  </si>
  <si>
    <t xml:space="preserve"> 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</si>
  <si>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</si>
  <si>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</si>
  <si>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</si>
  <si>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</si>
  <si>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</si>
  <si>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</si>
  <si>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</si>
  <si>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</si>
  <si>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</si>
  <si>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</si>
  <si>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</si>
  <si>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牧口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</si>
  <si>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</si>
  <si>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</si>
  <si>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</si>
  <si>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</si>
  <si>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</si>
  <si>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</si>
  <si>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</si>
  <si>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</si>
  <si>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</si>
  <si>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</si>
  <si>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</si>
  <si>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滝尾</t>
  </si>
  <si>
    <t>狩生</t>
  </si>
  <si>
    <t>海崎</t>
  </si>
  <si>
    <t>宮    原    線</t>
  </si>
  <si>
    <t>佐伯</t>
  </si>
  <si>
    <t>町田</t>
  </si>
  <si>
    <t>上岡</t>
  </si>
  <si>
    <t>宝泉寺</t>
  </si>
  <si>
    <t>直見</t>
  </si>
  <si>
    <t>麻生釣</t>
  </si>
  <si>
    <t>直川</t>
  </si>
  <si>
    <t>重岡</t>
  </si>
  <si>
    <t>日 田 彦 山 線</t>
  </si>
  <si>
    <t>宗太郎</t>
  </si>
  <si>
    <t>大鶴</t>
  </si>
  <si>
    <t>大分港</t>
  </si>
  <si>
    <t>今山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</si>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</sst>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0" fillId="33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48" applyNumberFormat="1" applyFont="1" applyBorder="1" applyAlignment="1">
      <alignment horizontal="centerContinuous"/>
    </xf>
    <xf numFmtId="177" fontId="0" fillId="0" borderId="14" xfId="48" applyNumberFormat="1" applyFont="1" applyBorder="1" applyAlignment="1">
      <alignment horizontal="centerContinuous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>
      <alignment horizontal="centerContinuous"/>
    </xf>
    <xf numFmtId="176" fontId="0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0" fillId="0" borderId="16" xfId="48" applyNumberFormat="1" applyFont="1" applyBorder="1" applyAlignment="1" applyProtection="1">
      <alignment/>
      <protection locked="0"/>
    </xf>
    <xf numFmtId="177" fontId="0" fillId="0" borderId="17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6" fontId="7" fillId="0" borderId="17" xfId="0" applyNumberFormat="1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left"/>
      <protection/>
    </xf>
    <xf numFmtId="177" fontId="7" fillId="0" borderId="0" xfId="48" applyNumberFormat="1" applyFont="1" applyBorder="1" applyAlignment="1" applyProtection="1">
      <alignment/>
      <protection/>
    </xf>
    <xf numFmtId="177" fontId="0" fillId="0" borderId="19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centerContinuous"/>
    </xf>
    <xf numFmtId="0" fontId="0" fillId="0" borderId="20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>
      <alignment horizontal="centerContinuous"/>
    </xf>
    <xf numFmtId="177" fontId="0" fillId="0" borderId="19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7" fillId="0" borderId="19" xfId="48" applyNumberFormat="1" applyFont="1" applyBorder="1" applyAlignment="1" applyProtection="1">
      <alignment/>
      <protection/>
    </xf>
    <xf numFmtId="177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7" fontId="7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center"/>
    </xf>
    <xf numFmtId="176" fontId="0" fillId="0" borderId="0" xfId="48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19" xfId="48" applyNumberFormat="1" applyFont="1" applyBorder="1" applyAlignment="1" applyProtection="1">
      <alignment/>
      <protection/>
    </xf>
    <xf numFmtId="177" fontId="0" fillId="0" borderId="19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 horizontal="right"/>
      <protection/>
    </xf>
    <xf numFmtId="176" fontId="0" fillId="0" borderId="0" xfId="48" applyNumberFormat="1" applyFont="1" applyBorder="1" applyAlignment="1" applyProtection="1">
      <alignment/>
      <protection/>
    </xf>
    <xf numFmtId="41" fontId="0" fillId="0" borderId="0" xfId="48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0" fillId="0" borderId="20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7" fillId="0" borderId="19" xfId="48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horizontal="distributed"/>
      <protection/>
    </xf>
    <xf numFmtId="176" fontId="2" fillId="0" borderId="11" xfId="0" applyNumberFormat="1" applyFont="1" applyBorder="1" applyAlignment="1" applyProtection="1">
      <alignment horizontal="distributed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41" fontId="0" fillId="0" borderId="21" xfId="48" applyNumberFormat="1" applyFont="1" applyBorder="1" applyAlignment="1" applyProtection="1">
      <alignment/>
      <protection/>
    </xf>
    <xf numFmtId="41" fontId="0" fillId="0" borderId="11" xfId="48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distributed"/>
      <protection/>
    </xf>
    <xf numFmtId="177" fontId="0" fillId="0" borderId="21" xfId="48" applyNumberFormat="1" applyFont="1" applyBorder="1" applyAlignment="1" applyProtection="1">
      <alignment/>
      <protection/>
    </xf>
    <xf numFmtId="177" fontId="0" fillId="0" borderId="11" xfId="48" applyNumberFormat="1" applyFont="1" applyBorder="1" applyAlignment="1" applyProtection="1">
      <alignment/>
      <protection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38" fontId="2" fillId="0" borderId="0" xfId="48" applyFont="1" applyBorder="1" applyAlignment="1">
      <alignment/>
    </xf>
    <xf numFmtId="0" fontId="0" fillId="0" borderId="0" xfId="0" applyNumberFormat="1" applyFont="1" applyAlignment="1">
      <alignment/>
    </xf>
    <xf numFmtId="178" fontId="8" fillId="0" borderId="0" xfId="0" applyNumberFormat="1" applyFont="1" applyBorder="1" applyAlignment="1" applyProtection="1" quotePrefix="1">
      <alignment horizontal="center"/>
      <protection locked="0"/>
    </xf>
    <xf numFmtId="178" fontId="8" fillId="0" borderId="2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>
      <alignment horizontal="center"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23" xfId="48" applyNumberFormat="1" applyFont="1" applyBorder="1" applyAlignment="1">
      <alignment horizontal="center"/>
    </xf>
    <xf numFmtId="176" fontId="0" fillId="0" borderId="24" xfId="48" applyNumberFormat="1" applyFont="1" applyBorder="1" applyAlignment="1">
      <alignment horizontal="center"/>
    </xf>
    <xf numFmtId="176" fontId="0" fillId="0" borderId="25" xfId="48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18" xfId="0" applyNumberFormat="1" applyFont="1" applyBorder="1" applyAlignment="1">
      <alignment horizontal="center"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20" xfId="0" applyNumberFormat="1" applyFont="1" applyBorder="1" applyAlignment="1" applyProtection="1">
      <alignment horizont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25" xfId="0" applyNumberFormat="1" applyFont="1" applyBorder="1" applyAlignment="1" applyProtection="1">
      <alignment horizontal="center" vertical="center"/>
      <protection/>
    </xf>
    <xf numFmtId="177" fontId="0" fillId="0" borderId="23" xfId="48" applyNumberFormat="1" applyFont="1" applyBorder="1" applyAlignment="1">
      <alignment horizontal="center"/>
    </xf>
    <xf numFmtId="177" fontId="0" fillId="0" borderId="24" xfId="48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I22">
      <selection activeCell="T37" sqref="T37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81" customWidth="1"/>
    <col min="4" max="5" width="11.875" style="72" customWidth="1"/>
    <col min="6" max="6" width="12.875" style="81" customWidth="1"/>
    <col min="7" max="7" width="10.00390625" style="72" customWidth="1"/>
    <col min="8" max="8" width="10.00390625" style="81" customWidth="1"/>
    <col min="9" max="9" width="10.00390625" style="72" customWidth="1"/>
    <col min="10" max="10" width="10.00390625" style="81" customWidth="1"/>
    <col min="11" max="11" width="3.75390625" style="72" customWidth="1"/>
    <col min="12" max="12" width="12.75390625" style="72" customWidth="1"/>
    <col min="13" max="16" width="11.75390625" style="81" customWidth="1"/>
    <col min="17" max="20" width="10.00390625" style="72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11"/>
      <c r="L2" s="9"/>
      <c r="M2" s="10"/>
      <c r="N2" s="10"/>
      <c r="O2" s="10"/>
      <c r="P2" s="10"/>
      <c r="Q2" s="9"/>
      <c r="R2" s="9"/>
      <c r="S2" s="9"/>
      <c r="T2" s="9"/>
      <c r="U2" s="12"/>
    </row>
    <row r="3" spans="1:21" s="16" customFormat="1" ht="14.25" customHeight="1" thickTop="1">
      <c r="A3" s="13" t="s">
        <v>3</v>
      </c>
      <c r="B3" s="14"/>
      <c r="C3" s="119" t="s">
        <v>4</v>
      </c>
      <c r="D3" s="120"/>
      <c r="E3" s="120"/>
      <c r="F3" s="108" t="s">
        <v>5</v>
      </c>
      <c r="G3" s="121" t="s">
        <v>6</v>
      </c>
      <c r="H3" s="122"/>
      <c r="I3" s="121" t="s">
        <v>7</v>
      </c>
      <c r="J3" s="122"/>
      <c r="K3" s="123" t="s">
        <v>8</v>
      </c>
      <c r="L3" s="124"/>
      <c r="M3" s="119" t="s">
        <v>4</v>
      </c>
      <c r="N3" s="120"/>
      <c r="O3" s="125"/>
      <c r="P3" s="108" t="s">
        <v>5</v>
      </c>
      <c r="Q3" s="110" t="s">
        <v>6</v>
      </c>
      <c r="R3" s="111"/>
      <c r="S3" s="110" t="s">
        <v>7</v>
      </c>
      <c r="T3" s="112"/>
      <c r="U3" s="15"/>
    </row>
    <row r="4" spans="1:34" s="16" customFormat="1" ht="14.25" customHeight="1">
      <c r="A4" s="17" t="s">
        <v>9</v>
      </c>
      <c r="B4" s="17"/>
      <c r="C4" s="18" t="s">
        <v>10</v>
      </c>
      <c r="D4" s="19" t="s">
        <v>11</v>
      </c>
      <c r="E4" s="19" t="s">
        <v>12</v>
      </c>
      <c r="F4" s="109"/>
      <c r="G4" s="20" t="s">
        <v>13</v>
      </c>
      <c r="H4" s="21" t="s">
        <v>14</v>
      </c>
      <c r="I4" s="20" t="s">
        <v>13</v>
      </c>
      <c r="J4" s="21" t="s">
        <v>14</v>
      </c>
      <c r="K4" s="113" t="s">
        <v>9</v>
      </c>
      <c r="L4" s="114"/>
      <c r="M4" s="22" t="s">
        <v>10</v>
      </c>
      <c r="N4" s="23" t="s">
        <v>11</v>
      </c>
      <c r="O4" s="24" t="s">
        <v>12</v>
      </c>
      <c r="P4" s="109"/>
      <c r="Q4" s="20" t="s">
        <v>13</v>
      </c>
      <c r="R4" s="25" t="s">
        <v>14</v>
      </c>
      <c r="S4" s="20" t="s">
        <v>13</v>
      </c>
      <c r="T4" s="26" t="s">
        <v>14</v>
      </c>
      <c r="U4" s="27"/>
      <c r="V4" s="28"/>
      <c r="W4" s="28"/>
      <c r="X4" s="28"/>
      <c r="Y4" s="28"/>
      <c r="Z4" s="28"/>
      <c r="AA4" s="29"/>
      <c r="AB4" s="29"/>
      <c r="AC4" s="28"/>
      <c r="AD4" s="28"/>
      <c r="AE4" s="28"/>
      <c r="AF4" s="28"/>
      <c r="AG4" s="28"/>
      <c r="AH4" s="29"/>
    </row>
    <row r="5" spans="1:20" ht="12" customHeight="1">
      <c r="A5" s="115" t="s">
        <v>15</v>
      </c>
      <c r="B5" s="116"/>
      <c r="C5" s="30">
        <v>24599678</v>
      </c>
      <c r="D5" s="31">
        <v>11068707</v>
      </c>
      <c r="E5" s="31">
        <v>13530971</v>
      </c>
      <c r="F5" s="31">
        <v>24255899</v>
      </c>
      <c r="G5" s="32">
        <v>600888</v>
      </c>
      <c r="H5" s="33">
        <v>487430</v>
      </c>
      <c r="I5" s="32">
        <v>55407</v>
      </c>
      <c r="J5" s="33">
        <v>54405</v>
      </c>
      <c r="K5" s="34" t="s">
        <v>16</v>
      </c>
      <c r="L5" s="35"/>
      <c r="M5" s="36">
        <v>3494791</v>
      </c>
      <c r="N5" s="36">
        <v>1354772</v>
      </c>
      <c r="O5" s="36">
        <v>2140019</v>
      </c>
      <c r="P5" s="36">
        <f>SUM(P6:P28)</f>
        <v>3488338</v>
      </c>
      <c r="Q5" s="36">
        <f>SUM(Q6:Q28)</f>
        <v>44464</v>
      </c>
      <c r="R5" s="36">
        <f>SUM(R6:R28)</f>
        <v>51424</v>
      </c>
      <c r="S5" s="36">
        <f>SUM(S6:S28)</f>
        <v>11836</v>
      </c>
      <c r="T5" s="36">
        <f>SUM(T6:T28)</f>
        <v>22952</v>
      </c>
    </row>
    <row r="6" spans="1:21" ht="12" customHeight="1">
      <c r="A6" s="117" t="s">
        <v>17</v>
      </c>
      <c r="B6" s="118"/>
      <c r="C6" s="37">
        <v>23217515</v>
      </c>
      <c r="D6" s="38">
        <v>10625571</v>
      </c>
      <c r="E6" s="38">
        <v>12591944</v>
      </c>
      <c r="F6" s="38">
        <v>23061427</v>
      </c>
      <c r="G6" s="32">
        <v>549885</v>
      </c>
      <c r="H6" s="33">
        <v>425908</v>
      </c>
      <c r="I6" s="32">
        <v>573164</v>
      </c>
      <c r="J6" s="33">
        <v>368376</v>
      </c>
      <c r="K6" s="39"/>
      <c r="L6" s="40" t="s">
        <v>18</v>
      </c>
      <c r="M6" s="41">
        <f>SUM(N6:O6)</f>
        <v>62718</v>
      </c>
      <c r="N6" s="41">
        <v>22406</v>
      </c>
      <c r="O6" s="41">
        <v>40312</v>
      </c>
      <c r="P6" s="41">
        <v>68109</v>
      </c>
      <c r="Q6" s="42">
        <v>481</v>
      </c>
      <c r="R6" s="43">
        <v>270</v>
      </c>
      <c r="S6" s="43">
        <v>0</v>
      </c>
      <c r="T6" s="43">
        <v>0</v>
      </c>
      <c r="U6" s="44"/>
    </row>
    <row r="7" spans="1:34" ht="12" customHeight="1">
      <c r="A7" s="45"/>
      <c r="B7" s="45"/>
      <c r="C7" s="46"/>
      <c r="D7" s="47"/>
      <c r="E7" s="48"/>
      <c r="F7" s="48"/>
      <c r="G7" s="33"/>
      <c r="H7" s="33"/>
      <c r="I7" s="33"/>
      <c r="J7" s="33"/>
      <c r="K7" s="39"/>
      <c r="L7" s="40" t="s">
        <v>19</v>
      </c>
      <c r="M7" s="41">
        <f aca="true" t="shared" si="0" ref="M7:M28">SUM(N7:O7)</f>
        <v>126526</v>
      </c>
      <c r="N7" s="41">
        <v>33781</v>
      </c>
      <c r="O7" s="41">
        <v>92745</v>
      </c>
      <c r="P7" s="41">
        <v>124271</v>
      </c>
      <c r="Q7" s="42">
        <v>2475</v>
      </c>
      <c r="R7" s="43">
        <v>646</v>
      </c>
      <c r="S7" s="43">
        <v>0</v>
      </c>
      <c r="T7" s="43">
        <v>0</v>
      </c>
      <c r="U7" s="49"/>
      <c r="AB7" s="50"/>
      <c r="AC7" s="51"/>
      <c r="AD7" s="51"/>
      <c r="AE7" s="51"/>
      <c r="AF7" s="51"/>
      <c r="AG7" s="51"/>
      <c r="AH7" s="51"/>
    </row>
    <row r="8" spans="1:34" ht="12" customHeight="1">
      <c r="A8" s="105" t="s">
        <v>20</v>
      </c>
      <c r="B8" s="106"/>
      <c r="C8" s="52">
        <v>21943357</v>
      </c>
      <c r="D8" s="53">
        <v>10289690</v>
      </c>
      <c r="E8" s="53">
        <v>11653667</v>
      </c>
      <c r="F8" s="53">
        <v>21781809</v>
      </c>
      <c r="G8" s="54">
        <v>383217</v>
      </c>
      <c r="H8" s="54">
        <v>340926</v>
      </c>
      <c r="I8" s="55">
        <v>525037</v>
      </c>
      <c r="J8" s="55">
        <v>266616</v>
      </c>
      <c r="K8" s="56"/>
      <c r="L8" s="40" t="s">
        <v>21</v>
      </c>
      <c r="M8" s="41">
        <v>813776</v>
      </c>
      <c r="N8" s="41">
        <v>458639</v>
      </c>
      <c r="O8" s="41">
        <v>355637</v>
      </c>
      <c r="P8" s="41">
        <v>752009</v>
      </c>
      <c r="Q8" s="42">
        <v>13138</v>
      </c>
      <c r="R8" s="43">
        <v>27059</v>
      </c>
      <c r="S8" s="43">
        <v>6115</v>
      </c>
      <c r="T8" s="43">
        <v>13020</v>
      </c>
      <c r="U8" s="49"/>
      <c r="AB8" s="50"/>
      <c r="AC8" s="51"/>
      <c r="AD8" s="51"/>
      <c r="AE8" s="51"/>
      <c r="AF8" s="51"/>
      <c r="AG8" s="51"/>
      <c r="AH8" s="51"/>
    </row>
    <row r="9" spans="3:34" ht="12" customHeight="1">
      <c r="C9" s="57"/>
      <c r="D9" s="58"/>
      <c r="E9" s="32"/>
      <c r="F9" s="33"/>
      <c r="G9" s="32"/>
      <c r="H9" s="33"/>
      <c r="I9" s="32"/>
      <c r="J9" s="33"/>
      <c r="K9" s="59"/>
      <c r="L9" s="40" t="s">
        <v>22</v>
      </c>
      <c r="M9" s="41">
        <f t="shared" si="0"/>
        <v>25083</v>
      </c>
      <c r="N9" s="41">
        <v>15957</v>
      </c>
      <c r="O9" s="41">
        <v>9126</v>
      </c>
      <c r="P9" s="41">
        <v>24077</v>
      </c>
      <c r="Q9" s="42">
        <v>0</v>
      </c>
      <c r="R9" s="43">
        <v>0</v>
      </c>
      <c r="S9" s="43">
        <v>0</v>
      </c>
      <c r="T9" s="43">
        <v>0</v>
      </c>
      <c r="U9" s="49"/>
      <c r="AB9" s="50"/>
      <c r="AC9" s="51"/>
      <c r="AD9" s="51"/>
      <c r="AE9" s="51"/>
      <c r="AF9" s="51"/>
      <c r="AG9" s="51"/>
      <c r="AH9" s="51"/>
    </row>
    <row r="10" spans="1:34" ht="12" customHeight="1">
      <c r="A10" s="60" t="s">
        <v>23</v>
      </c>
      <c r="B10" s="61"/>
      <c r="C10" s="62">
        <f aca="true" t="shared" si="1" ref="C10:J10">SUM(C11:C51)</f>
        <v>16033943</v>
      </c>
      <c r="D10" s="54">
        <f t="shared" si="1"/>
        <v>8159123</v>
      </c>
      <c r="E10" s="54">
        <f t="shared" si="1"/>
        <v>7874820</v>
      </c>
      <c r="F10" s="54">
        <f t="shared" si="1"/>
        <v>15907420</v>
      </c>
      <c r="G10" s="54">
        <f t="shared" si="1"/>
        <v>314079</v>
      </c>
      <c r="H10" s="54">
        <f t="shared" si="1"/>
        <v>266698</v>
      </c>
      <c r="I10" s="54">
        <f t="shared" si="1"/>
        <v>487368</v>
      </c>
      <c r="J10" s="54">
        <f t="shared" si="1"/>
        <v>218607</v>
      </c>
      <c r="K10" s="56"/>
      <c r="L10" s="40" t="s">
        <v>24</v>
      </c>
      <c r="M10" s="41">
        <f t="shared" si="0"/>
        <v>119968</v>
      </c>
      <c r="N10" s="41">
        <v>39076</v>
      </c>
      <c r="O10" s="41">
        <v>80892</v>
      </c>
      <c r="P10" s="41">
        <v>126744</v>
      </c>
      <c r="Q10" s="42">
        <v>805</v>
      </c>
      <c r="R10" s="43">
        <v>510</v>
      </c>
      <c r="S10" s="43">
        <v>0</v>
      </c>
      <c r="T10" s="43">
        <v>0</v>
      </c>
      <c r="U10" s="49"/>
      <c r="AB10" s="50"/>
      <c r="AC10" s="51"/>
      <c r="AD10" s="51"/>
      <c r="AE10" s="51"/>
      <c r="AF10" s="51"/>
      <c r="AG10" s="51"/>
      <c r="AH10" s="51"/>
    </row>
    <row r="11" spans="2:34" ht="12" customHeight="1">
      <c r="B11" s="50" t="s">
        <v>25</v>
      </c>
      <c r="C11" s="63">
        <f>SUM(D11:E11)</f>
        <v>1635604</v>
      </c>
      <c r="D11" s="41">
        <v>889114</v>
      </c>
      <c r="E11" s="64">
        <v>746490</v>
      </c>
      <c r="F11" s="65">
        <v>1549830</v>
      </c>
      <c r="G11" s="66">
        <v>34846</v>
      </c>
      <c r="H11" s="66">
        <v>31362</v>
      </c>
      <c r="I11" s="66">
        <v>0</v>
      </c>
      <c r="J11" s="66">
        <v>0</v>
      </c>
      <c r="K11" s="56"/>
      <c r="L11" s="40" t="s">
        <v>26</v>
      </c>
      <c r="M11" s="41">
        <f t="shared" si="0"/>
        <v>170478</v>
      </c>
      <c r="N11" s="41">
        <v>78770</v>
      </c>
      <c r="O11" s="41">
        <v>91708</v>
      </c>
      <c r="P11" s="41">
        <v>179052</v>
      </c>
      <c r="Q11" s="42">
        <v>1009</v>
      </c>
      <c r="R11" s="43">
        <v>1728</v>
      </c>
      <c r="S11" s="43">
        <v>0</v>
      </c>
      <c r="T11" s="43">
        <v>0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2:34" ht="12" customHeight="1">
      <c r="B12" s="50" t="s">
        <v>27</v>
      </c>
      <c r="C12" s="63">
        <f aca="true" t="shared" si="2" ref="C12:C50">SUM(D12:E12)</f>
        <v>194013</v>
      </c>
      <c r="D12" s="41">
        <v>37083</v>
      </c>
      <c r="E12" s="41">
        <v>156930</v>
      </c>
      <c r="F12" s="65">
        <v>208604</v>
      </c>
      <c r="G12" s="66">
        <v>2542</v>
      </c>
      <c r="H12" s="66">
        <v>293</v>
      </c>
      <c r="I12" s="66">
        <v>16779</v>
      </c>
      <c r="J12" s="66">
        <v>11111</v>
      </c>
      <c r="K12" s="56"/>
      <c r="L12" s="40" t="s">
        <v>28</v>
      </c>
      <c r="M12" s="41">
        <f t="shared" si="0"/>
        <v>30639</v>
      </c>
      <c r="N12" s="41">
        <v>5232</v>
      </c>
      <c r="O12" s="41">
        <v>25407</v>
      </c>
      <c r="P12" s="41">
        <v>32812</v>
      </c>
      <c r="Q12" s="42">
        <v>0</v>
      </c>
      <c r="R12" s="43">
        <v>0</v>
      </c>
      <c r="S12" s="43">
        <v>0</v>
      </c>
      <c r="T12" s="43">
        <v>0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2:34" ht="12" customHeight="1">
      <c r="B13" s="50" t="s">
        <v>29</v>
      </c>
      <c r="C13" s="63">
        <f t="shared" si="2"/>
        <v>173043</v>
      </c>
      <c r="D13" s="41">
        <v>47109</v>
      </c>
      <c r="E13" s="41">
        <v>125934</v>
      </c>
      <c r="F13" s="65">
        <v>186007</v>
      </c>
      <c r="G13" s="66">
        <v>833</v>
      </c>
      <c r="H13" s="66">
        <v>564</v>
      </c>
      <c r="I13" s="66">
        <v>0</v>
      </c>
      <c r="J13" s="66">
        <v>0</v>
      </c>
      <c r="K13" s="56"/>
      <c r="L13" s="40" t="s">
        <v>30</v>
      </c>
      <c r="M13" s="41">
        <f t="shared" si="0"/>
        <v>68903</v>
      </c>
      <c r="N13" s="41">
        <v>24180</v>
      </c>
      <c r="O13" s="41">
        <v>44723</v>
      </c>
      <c r="P13" s="41">
        <v>73856</v>
      </c>
      <c r="Q13" s="42">
        <v>1509</v>
      </c>
      <c r="R13" s="43">
        <v>672</v>
      </c>
      <c r="S13" s="43">
        <v>5721</v>
      </c>
      <c r="T13" s="43">
        <v>9932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2:34" ht="12" customHeight="1">
      <c r="B14" s="50" t="s">
        <v>31</v>
      </c>
      <c r="C14" s="63">
        <f t="shared" si="2"/>
        <v>179806</v>
      </c>
      <c r="D14" s="41">
        <v>65950</v>
      </c>
      <c r="E14" s="41">
        <v>113856</v>
      </c>
      <c r="F14" s="65">
        <v>183645</v>
      </c>
      <c r="G14" s="66">
        <v>4236</v>
      </c>
      <c r="H14" s="66">
        <v>708</v>
      </c>
      <c r="I14" s="66">
        <v>0</v>
      </c>
      <c r="J14" s="66">
        <v>0</v>
      </c>
      <c r="K14" s="56"/>
      <c r="L14" s="40" t="s">
        <v>32</v>
      </c>
      <c r="M14" s="41">
        <f t="shared" si="0"/>
        <v>474109</v>
      </c>
      <c r="N14" s="41">
        <v>183177</v>
      </c>
      <c r="O14" s="41">
        <v>290932</v>
      </c>
      <c r="P14" s="41">
        <v>466527</v>
      </c>
      <c r="Q14" s="42">
        <v>6117</v>
      </c>
      <c r="R14" s="43">
        <v>9779</v>
      </c>
      <c r="S14" s="43">
        <v>0</v>
      </c>
      <c r="T14" s="43">
        <v>0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2:34" ht="12" customHeight="1">
      <c r="B15" s="50" t="s">
        <v>33</v>
      </c>
      <c r="C15" s="63">
        <f t="shared" si="2"/>
        <v>350386</v>
      </c>
      <c r="D15" s="41">
        <v>109209</v>
      </c>
      <c r="E15" s="41">
        <v>241177</v>
      </c>
      <c r="F15" s="65">
        <v>349984</v>
      </c>
      <c r="G15" s="66">
        <v>18780</v>
      </c>
      <c r="H15" s="66">
        <v>6274</v>
      </c>
      <c r="I15" s="66">
        <v>24370</v>
      </c>
      <c r="J15" s="66">
        <v>18612</v>
      </c>
      <c r="K15" s="67"/>
      <c r="L15" s="40" t="s">
        <v>34</v>
      </c>
      <c r="M15" s="41">
        <f t="shared" si="0"/>
        <v>60004</v>
      </c>
      <c r="N15" s="41">
        <v>22374</v>
      </c>
      <c r="O15" s="41">
        <v>37630</v>
      </c>
      <c r="P15" s="41">
        <v>66393</v>
      </c>
      <c r="Q15" s="42">
        <v>1826</v>
      </c>
      <c r="R15" s="43">
        <v>631</v>
      </c>
      <c r="S15" s="43">
        <v>0</v>
      </c>
      <c r="T15" s="43">
        <v>0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2:34" ht="12" customHeight="1">
      <c r="B16" s="50" t="s">
        <v>35</v>
      </c>
      <c r="C16" s="63">
        <f t="shared" si="2"/>
        <v>88723</v>
      </c>
      <c r="D16" s="41">
        <v>33409</v>
      </c>
      <c r="E16" s="41">
        <v>55314</v>
      </c>
      <c r="F16" s="65">
        <v>94203</v>
      </c>
      <c r="G16" s="66">
        <v>928</v>
      </c>
      <c r="H16" s="66">
        <v>181</v>
      </c>
      <c r="I16" s="66">
        <v>0</v>
      </c>
      <c r="J16" s="66">
        <v>0</v>
      </c>
      <c r="K16" s="56"/>
      <c r="L16" s="40" t="s">
        <v>36</v>
      </c>
      <c r="M16" s="41">
        <f t="shared" si="0"/>
        <v>21479</v>
      </c>
      <c r="N16" s="41">
        <v>5574</v>
      </c>
      <c r="O16" s="41">
        <v>15905</v>
      </c>
      <c r="P16" s="41">
        <v>20847</v>
      </c>
      <c r="Q16" s="42">
        <v>0</v>
      </c>
      <c r="R16" s="43">
        <v>0</v>
      </c>
      <c r="S16" s="43">
        <v>0</v>
      </c>
      <c r="T16" s="43">
        <v>0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2:34" ht="12" customHeight="1">
      <c r="B17" s="50" t="s">
        <v>37</v>
      </c>
      <c r="C17" s="63">
        <f t="shared" si="2"/>
        <v>308249</v>
      </c>
      <c r="D17" s="41">
        <v>236654</v>
      </c>
      <c r="E17" s="41">
        <v>71595</v>
      </c>
      <c r="F17" s="65">
        <v>313354</v>
      </c>
      <c r="G17" s="66">
        <v>8317</v>
      </c>
      <c r="H17" s="66">
        <v>4965</v>
      </c>
      <c r="I17" s="66">
        <v>0</v>
      </c>
      <c r="J17" s="66">
        <v>0</v>
      </c>
      <c r="K17" s="56"/>
      <c r="L17" s="40" t="s">
        <v>38</v>
      </c>
      <c r="M17" s="41">
        <f t="shared" si="0"/>
        <v>135268</v>
      </c>
      <c r="N17" s="41">
        <v>68046</v>
      </c>
      <c r="O17" s="41">
        <v>67222</v>
      </c>
      <c r="P17" s="41">
        <v>142491</v>
      </c>
      <c r="Q17" s="42">
        <v>1819</v>
      </c>
      <c r="R17" s="43">
        <v>1780</v>
      </c>
      <c r="S17" s="43">
        <v>0</v>
      </c>
      <c r="T17" s="43">
        <v>0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2:34" ht="12" customHeight="1">
      <c r="B18" s="50" t="s">
        <v>39</v>
      </c>
      <c r="C18" s="63">
        <f t="shared" si="2"/>
        <v>21661</v>
      </c>
      <c r="D18" s="41">
        <v>2399</v>
      </c>
      <c r="E18" s="41">
        <v>19262</v>
      </c>
      <c r="F18" s="65">
        <v>22296</v>
      </c>
      <c r="G18" s="66">
        <v>0</v>
      </c>
      <c r="H18" s="66">
        <v>0</v>
      </c>
      <c r="I18" s="66">
        <v>0</v>
      </c>
      <c r="J18" s="66">
        <v>0</v>
      </c>
      <c r="K18" s="56"/>
      <c r="L18" s="40" t="s">
        <v>40</v>
      </c>
      <c r="M18" s="41">
        <f t="shared" si="0"/>
        <v>27424</v>
      </c>
      <c r="N18" s="41">
        <v>3212</v>
      </c>
      <c r="O18" s="41">
        <v>24212</v>
      </c>
      <c r="P18" s="41">
        <v>29295</v>
      </c>
      <c r="Q18" s="42">
        <v>0</v>
      </c>
      <c r="R18" s="43">
        <v>0</v>
      </c>
      <c r="S18" s="43">
        <v>0</v>
      </c>
      <c r="T18" s="43">
        <v>0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2:34" ht="12" customHeight="1">
      <c r="B19" s="50" t="s">
        <v>41</v>
      </c>
      <c r="C19" s="63">
        <f t="shared" si="2"/>
        <v>73649</v>
      </c>
      <c r="D19" s="41">
        <v>25021</v>
      </c>
      <c r="E19" s="41">
        <v>48628</v>
      </c>
      <c r="F19" s="65">
        <v>80257</v>
      </c>
      <c r="G19" s="66">
        <v>1819</v>
      </c>
      <c r="H19" s="66">
        <v>300</v>
      </c>
      <c r="I19" s="66">
        <v>0</v>
      </c>
      <c r="J19" s="66">
        <v>0</v>
      </c>
      <c r="K19" s="56"/>
      <c r="L19" s="40" t="s">
        <v>42</v>
      </c>
      <c r="M19" s="41">
        <v>268177</v>
      </c>
      <c r="N19" s="41">
        <v>140928</v>
      </c>
      <c r="O19" s="41">
        <v>107249</v>
      </c>
      <c r="P19" s="41">
        <v>265955</v>
      </c>
      <c r="Q19" s="42">
        <v>5054</v>
      </c>
      <c r="R19" s="43">
        <v>4000</v>
      </c>
      <c r="S19" s="43">
        <v>0</v>
      </c>
      <c r="T19" s="43">
        <v>0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2:34" ht="12" customHeight="1">
      <c r="B20" s="50" t="s">
        <v>43</v>
      </c>
      <c r="C20" s="63">
        <f t="shared" si="2"/>
        <v>219167</v>
      </c>
      <c r="D20" s="41">
        <v>62975</v>
      </c>
      <c r="E20" s="41">
        <v>156192</v>
      </c>
      <c r="F20" s="65">
        <v>223855</v>
      </c>
      <c r="G20" s="66">
        <v>2025</v>
      </c>
      <c r="H20" s="66">
        <v>780</v>
      </c>
      <c r="I20" s="66">
        <v>0</v>
      </c>
      <c r="J20" s="66">
        <v>0</v>
      </c>
      <c r="K20" s="56"/>
      <c r="L20" s="40" t="s">
        <v>44</v>
      </c>
      <c r="M20" s="41">
        <f t="shared" si="0"/>
        <v>28424</v>
      </c>
      <c r="N20" s="41">
        <v>5789</v>
      </c>
      <c r="O20" s="41">
        <v>22635</v>
      </c>
      <c r="P20" s="41">
        <v>32239</v>
      </c>
      <c r="Q20" s="42">
        <v>0</v>
      </c>
      <c r="R20" s="43">
        <v>0</v>
      </c>
      <c r="S20" s="43">
        <v>0</v>
      </c>
      <c r="T20" s="43">
        <v>0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2:34" ht="12" customHeight="1">
      <c r="B21" s="50" t="s">
        <v>45</v>
      </c>
      <c r="C21" s="63">
        <f t="shared" si="2"/>
        <v>328841</v>
      </c>
      <c r="D21" s="41">
        <v>138482</v>
      </c>
      <c r="E21" s="41">
        <v>190359</v>
      </c>
      <c r="F21" s="65">
        <v>326202</v>
      </c>
      <c r="G21" s="66">
        <v>6743</v>
      </c>
      <c r="H21" s="66">
        <v>3866</v>
      </c>
      <c r="I21" s="66">
        <v>5547</v>
      </c>
      <c r="J21" s="66">
        <v>3840</v>
      </c>
      <c r="K21" s="56"/>
      <c r="L21" s="40" t="s">
        <v>46</v>
      </c>
      <c r="M21" s="41">
        <f t="shared" si="0"/>
        <v>76025</v>
      </c>
      <c r="N21" s="41">
        <v>33669</v>
      </c>
      <c r="O21" s="41">
        <v>42356</v>
      </c>
      <c r="P21" s="41">
        <v>77898</v>
      </c>
      <c r="Q21" s="42">
        <v>4765</v>
      </c>
      <c r="R21" s="43">
        <v>1046</v>
      </c>
      <c r="S21" s="43">
        <v>0</v>
      </c>
      <c r="T21" s="43">
        <v>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2:34" ht="12" customHeight="1">
      <c r="B22" s="50" t="s">
        <v>47</v>
      </c>
      <c r="C22" s="63">
        <f t="shared" si="2"/>
        <v>89827</v>
      </c>
      <c r="D22" s="41">
        <v>28907</v>
      </c>
      <c r="E22" s="41">
        <v>60920</v>
      </c>
      <c r="F22" s="65">
        <v>91100</v>
      </c>
      <c r="G22" s="66">
        <v>1493</v>
      </c>
      <c r="H22" s="66">
        <v>92</v>
      </c>
      <c r="I22" s="66">
        <v>0</v>
      </c>
      <c r="J22" s="66">
        <v>0</v>
      </c>
      <c r="K22" s="56"/>
      <c r="L22" s="40" t="s">
        <v>48</v>
      </c>
      <c r="M22" s="41">
        <f t="shared" si="0"/>
        <v>141296</v>
      </c>
      <c r="N22" s="41">
        <v>32462</v>
      </c>
      <c r="O22" s="41">
        <v>108834</v>
      </c>
      <c r="P22" s="41">
        <v>143307</v>
      </c>
      <c r="Q22" s="42">
        <v>958</v>
      </c>
      <c r="R22" s="43">
        <v>456</v>
      </c>
      <c r="S22" s="43">
        <v>0</v>
      </c>
      <c r="T22" s="43">
        <v>0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2:34" ht="12" customHeight="1">
      <c r="B23" s="50" t="s">
        <v>49</v>
      </c>
      <c r="C23" s="63">
        <f t="shared" si="2"/>
        <v>302914</v>
      </c>
      <c r="D23" s="41">
        <v>81153</v>
      </c>
      <c r="E23" s="41">
        <v>221761</v>
      </c>
      <c r="F23" s="65">
        <v>303838</v>
      </c>
      <c r="G23" s="66">
        <v>3806</v>
      </c>
      <c r="H23" s="66">
        <v>1129</v>
      </c>
      <c r="I23" s="66">
        <v>17999</v>
      </c>
      <c r="J23" s="66">
        <v>18828</v>
      </c>
      <c r="K23" s="56"/>
      <c r="L23" s="40" t="s">
        <v>50</v>
      </c>
      <c r="M23" s="41">
        <f t="shared" si="0"/>
        <v>110593</v>
      </c>
      <c r="N23" s="41">
        <v>22905</v>
      </c>
      <c r="O23" s="41">
        <v>87688</v>
      </c>
      <c r="P23" s="41">
        <v>115797</v>
      </c>
      <c r="Q23" s="42">
        <v>662</v>
      </c>
      <c r="R23" s="43">
        <v>259</v>
      </c>
      <c r="S23" s="43">
        <v>0</v>
      </c>
      <c r="T23" s="43">
        <v>0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2:34" ht="12" customHeight="1">
      <c r="B24" s="50" t="s">
        <v>51</v>
      </c>
      <c r="C24" s="63">
        <f t="shared" si="2"/>
        <v>129949</v>
      </c>
      <c r="D24" s="41">
        <v>9806</v>
      </c>
      <c r="E24" s="41">
        <v>120143</v>
      </c>
      <c r="F24" s="65">
        <v>131728</v>
      </c>
      <c r="G24" s="66">
        <v>0</v>
      </c>
      <c r="H24" s="66">
        <v>0</v>
      </c>
      <c r="I24" s="66">
        <v>0</v>
      </c>
      <c r="J24" s="66">
        <v>0</v>
      </c>
      <c r="K24" s="56"/>
      <c r="L24" s="40" t="s">
        <v>52</v>
      </c>
      <c r="M24" s="41">
        <f t="shared" si="0"/>
        <v>322199</v>
      </c>
      <c r="N24" s="41">
        <v>42396</v>
      </c>
      <c r="O24" s="41">
        <v>279803</v>
      </c>
      <c r="P24" s="41">
        <v>329683</v>
      </c>
      <c r="Q24" s="42">
        <v>1109</v>
      </c>
      <c r="R24" s="43">
        <v>1404</v>
      </c>
      <c r="S24" s="43">
        <v>0</v>
      </c>
      <c r="T24" s="43">
        <v>0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2:34" ht="12" customHeight="1">
      <c r="B25" s="50" t="s">
        <v>53</v>
      </c>
      <c r="C25" s="63">
        <f t="shared" si="2"/>
        <v>420282</v>
      </c>
      <c r="D25" s="41">
        <v>169486</v>
      </c>
      <c r="E25" s="41">
        <v>250796</v>
      </c>
      <c r="F25" s="65">
        <v>447977</v>
      </c>
      <c r="G25" s="66">
        <v>3613</v>
      </c>
      <c r="H25" s="66">
        <v>1865</v>
      </c>
      <c r="I25" s="66">
        <v>8585</v>
      </c>
      <c r="J25" s="66">
        <v>12608</v>
      </c>
      <c r="K25" s="56"/>
      <c r="L25" s="40" t="s">
        <v>54</v>
      </c>
      <c r="M25" s="41">
        <f t="shared" si="0"/>
        <v>18674</v>
      </c>
      <c r="N25" s="41">
        <v>1899</v>
      </c>
      <c r="O25" s="41">
        <v>16775</v>
      </c>
      <c r="P25" s="41">
        <v>18862</v>
      </c>
      <c r="Q25" s="42">
        <v>0</v>
      </c>
      <c r="R25" s="43">
        <v>0</v>
      </c>
      <c r="S25" s="43">
        <v>0</v>
      </c>
      <c r="T25" s="43">
        <v>0</v>
      </c>
      <c r="U25" s="68"/>
      <c r="V25" s="69"/>
      <c r="W25" s="69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2:34" ht="12" customHeight="1">
      <c r="B26" s="50" t="s">
        <v>55</v>
      </c>
      <c r="C26" s="63">
        <f t="shared" si="2"/>
        <v>2512800</v>
      </c>
      <c r="D26" s="41">
        <v>1736519</v>
      </c>
      <c r="E26" s="41">
        <v>776281</v>
      </c>
      <c r="F26" s="65">
        <v>2391616</v>
      </c>
      <c r="G26" s="66">
        <v>34704</v>
      </c>
      <c r="H26" s="66">
        <v>56049</v>
      </c>
      <c r="I26" s="66">
        <v>0</v>
      </c>
      <c r="J26" s="66">
        <v>0</v>
      </c>
      <c r="K26" s="56"/>
      <c r="L26" s="40" t="s">
        <v>56</v>
      </c>
      <c r="M26" s="41">
        <f t="shared" si="0"/>
        <v>218204</v>
      </c>
      <c r="N26" s="41">
        <v>71031</v>
      </c>
      <c r="O26" s="41">
        <v>147173</v>
      </c>
      <c r="P26" s="41">
        <v>216242</v>
      </c>
      <c r="Q26" s="42">
        <v>1746</v>
      </c>
      <c r="R26" s="43">
        <v>653</v>
      </c>
      <c r="S26" s="43">
        <v>0</v>
      </c>
      <c r="T26" s="43">
        <v>0</v>
      </c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2:34" ht="12" customHeight="1">
      <c r="B27" s="50" t="s">
        <v>57</v>
      </c>
      <c r="C27" s="63">
        <f t="shared" si="2"/>
        <v>115484</v>
      </c>
      <c r="D27" s="41">
        <v>53963</v>
      </c>
      <c r="E27" s="41">
        <v>61521</v>
      </c>
      <c r="F27" s="65">
        <v>132421</v>
      </c>
      <c r="G27" s="66">
        <v>6381</v>
      </c>
      <c r="H27" s="66">
        <v>801</v>
      </c>
      <c r="I27" s="66">
        <v>0</v>
      </c>
      <c r="J27" s="66">
        <v>0</v>
      </c>
      <c r="K27" s="56"/>
      <c r="L27" s="40" t="s">
        <v>58</v>
      </c>
      <c r="M27" s="41">
        <f t="shared" si="0"/>
        <v>41511</v>
      </c>
      <c r="N27" s="41">
        <v>5743</v>
      </c>
      <c r="O27" s="41">
        <v>35768</v>
      </c>
      <c r="P27" s="41">
        <v>42803</v>
      </c>
      <c r="Q27" s="42">
        <v>0</v>
      </c>
      <c r="R27" s="43">
        <v>0</v>
      </c>
      <c r="S27" s="43">
        <v>0</v>
      </c>
      <c r="T27" s="43">
        <v>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2:34" ht="12" customHeight="1">
      <c r="B28" s="50" t="s">
        <v>59</v>
      </c>
      <c r="C28" s="63">
        <f t="shared" si="2"/>
        <v>62406</v>
      </c>
      <c r="D28" s="41">
        <v>8010</v>
      </c>
      <c r="E28" s="41">
        <v>54396</v>
      </c>
      <c r="F28" s="65">
        <v>120714</v>
      </c>
      <c r="G28" s="66">
        <v>1951</v>
      </c>
      <c r="H28" s="66">
        <v>965</v>
      </c>
      <c r="I28" s="66">
        <v>0</v>
      </c>
      <c r="J28" s="66">
        <v>0</v>
      </c>
      <c r="K28" s="56"/>
      <c r="L28" s="40" t="s">
        <v>60</v>
      </c>
      <c r="M28" s="41">
        <f t="shared" si="0"/>
        <v>133313</v>
      </c>
      <c r="N28" s="41">
        <v>38026</v>
      </c>
      <c r="O28" s="41">
        <v>95287</v>
      </c>
      <c r="P28" s="41">
        <v>139069</v>
      </c>
      <c r="Q28" s="42">
        <v>991</v>
      </c>
      <c r="R28" s="43">
        <v>531</v>
      </c>
      <c r="S28" s="43">
        <v>0</v>
      </c>
      <c r="T28" s="43">
        <v>0</v>
      </c>
      <c r="U28" s="70"/>
      <c r="V28" s="69"/>
      <c r="W28" s="69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2" customHeight="1">
      <c r="B29" s="50" t="s">
        <v>61</v>
      </c>
      <c r="C29" s="63">
        <f t="shared" si="2"/>
        <v>5123893</v>
      </c>
      <c r="D29" s="41">
        <v>2867673</v>
      </c>
      <c r="E29" s="41">
        <v>2256220</v>
      </c>
      <c r="F29" s="65">
        <v>5000227</v>
      </c>
      <c r="G29" s="66">
        <v>66768</v>
      </c>
      <c r="H29" s="66">
        <v>94010</v>
      </c>
      <c r="I29" s="66">
        <v>36339</v>
      </c>
      <c r="J29" s="66">
        <v>48912</v>
      </c>
      <c r="K29" s="56"/>
      <c r="L29" s="71"/>
      <c r="M29" s="36" t="s">
        <v>62</v>
      </c>
      <c r="N29" s="36" t="s">
        <v>62</v>
      </c>
      <c r="O29" s="36" t="s">
        <v>62</v>
      </c>
      <c r="P29" s="36" t="s">
        <v>62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2" customHeight="1">
      <c r="B30" s="50" t="s">
        <v>63</v>
      </c>
      <c r="C30" s="63">
        <f t="shared" si="2"/>
        <v>307048</v>
      </c>
      <c r="D30" s="41">
        <v>75098</v>
      </c>
      <c r="E30" s="41">
        <v>231950</v>
      </c>
      <c r="F30" s="65">
        <v>316019</v>
      </c>
      <c r="G30" s="66">
        <v>1363</v>
      </c>
      <c r="H30" s="66">
        <v>1124</v>
      </c>
      <c r="I30" s="66">
        <v>0</v>
      </c>
      <c r="J30" s="66">
        <v>0</v>
      </c>
      <c r="K30" s="73" t="s">
        <v>64</v>
      </c>
      <c r="L30" s="74"/>
      <c r="M30" s="75">
        <f aca="true" t="shared" si="3" ref="M30:T30">SUM(M31:M42)</f>
        <v>2299499</v>
      </c>
      <c r="N30" s="36">
        <f t="shared" si="3"/>
        <v>739464</v>
      </c>
      <c r="O30" s="36">
        <f t="shared" si="3"/>
        <v>1560035</v>
      </c>
      <c r="P30" s="36">
        <f t="shared" si="3"/>
        <v>2270445</v>
      </c>
      <c r="Q30" s="36">
        <f t="shared" si="3"/>
        <v>23657</v>
      </c>
      <c r="R30" s="36">
        <f t="shared" si="3"/>
        <v>22266</v>
      </c>
      <c r="S30" s="36">
        <f t="shared" si="3"/>
        <v>25833</v>
      </c>
      <c r="T30" s="36">
        <f t="shared" si="3"/>
        <v>25057</v>
      </c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2:34" ht="12" customHeight="1">
      <c r="B31" s="50" t="s">
        <v>65</v>
      </c>
      <c r="C31" s="63">
        <f t="shared" si="2"/>
        <v>416371</v>
      </c>
      <c r="D31" s="41">
        <v>131128</v>
      </c>
      <c r="E31" s="41">
        <v>285243</v>
      </c>
      <c r="F31" s="65">
        <v>430069</v>
      </c>
      <c r="G31" s="66">
        <v>3221</v>
      </c>
      <c r="H31" s="66">
        <v>6299</v>
      </c>
      <c r="I31" s="66">
        <v>163111</v>
      </c>
      <c r="J31" s="66">
        <v>31230</v>
      </c>
      <c r="K31" s="76"/>
      <c r="L31" s="40" t="s">
        <v>66</v>
      </c>
      <c r="M31" s="41">
        <f>SUM(N31:O31)</f>
        <v>98947</v>
      </c>
      <c r="N31" s="41">
        <v>32738</v>
      </c>
      <c r="O31" s="41">
        <v>66209</v>
      </c>
      <c r="P31" s="41">
        <v>93844</v>
      </c>
      <c r="Q31" s="42">
        <v>1861</v>
      </c>
      <c r="R31" s="43">
        <v>1106</v>
      </c>
      <c r="S31" s="43">
        <v>0</v>
      </c>
      <c r="T31" s="43">
        <v>0</v>
      </c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2:34" ht="12" customHeight="1">
      <c r="B32" s="50" t="s">
        <v>67</v>
      </c>
      <c r="C32" s="63">
        <f t="shared" si="2"/>
        <v>184284</v>
      </c>
      <c r="D32" s="41">
        <v>85465</v>
      </c>
      <c r="E32" s="41">
        <v>98819</v>
      </c>
      <c r="F32" s="65">
        <v>181040</v>
      </c>
      <c r="G32" s="66">
        <v>1007</v>
      </c>
      <c r="H32" s="66">
        <v>620</v>
      </c>
      <c r="I32" s="66">
        <v>0</v>
      </c>
      <c r="J32" s="66">
        <v>0</v>
      </c>
      <c r="K32" s="77" t="s">
        <v>62</v>
      </c>
      <c r="L32" s="40" t="s">
        <v>68</v>
      </c>
      <c r="M32" s="41">
        <f aca="true" t="shared" si="4" ref="M32:M42">SUM(N32:O32)</f>
        <v>50846</v>
      </c>
      <c r="N32" s="41">
        <v>23772</v>
      </c>
      <c r="O32" s="41">
        <v>27074</v>
      </c>
      <c r="P32" s="41">
        <v>36159</v>
      </c>
      <c r="Q32" s="42">
        <v>0</v>
      </c>
      <c r="R32" s="43">
        <v>0</v>
      </c>
      <c r="S32" s="43">
        <v>0</v>
      </c>
      <c r="T32" s="43">
        <v>0</v>
      </c>
      <c r="U32" s="51"/>
      <c r="V32" s="51"/>
      <c r="W32" s="51"/>
      <c r="X32" s="51"/>
      <c r="Y32" s="51"/>
      <c r="Z32" s="51"/>
      <c r="AA32" s="51"/>
      <c r="AB32" s="78"/>
      <c r="AC32" s="78"/>
      <c r="AD32" s="78"/>
      <c r="AE32" s="78"/>
      <c r="AF32" s="51"/>
      <c r="AG32" s="78"/>
      <c r="AH32" s="51"/>
    </row>
    <row r="33" spans="2:34" ht="12" customHeight="1">
      <c r="B33" s="50" t="s">
        <v>69</v>
      </c>
      <c r="C33" s="63">
        <f t="shared" si="2"/>
        <v>377842</v>
      </c>
      <c r="D33" s="41">
        <v>131340</v>
      </c>
      <c r="E33" s="41">
        <v>246502</v>
      </c>
      <c r="F33" s="65">
        <v>375114</v>
      </c>
      <c r="G33" s="66">
        <v>2245</v>
      </c>
      <c r="H33" s="66">
        <v>1515</v>
      </c>
      <c r="I33" s="66">
        <v>0</v>
      </c>
      <c r="J33" s="66">
        <v>0</v>
      </c>
      <c r="K33" s="56"/>
      <c r="L33" s="40" t="s">
        <v>70</v>
      </c>
      <c r="M33" s="41">
        <f t="shared" si="4"/>
        <v>358369</v>
      </c>
      <c r="N33" s="41">
        <v>172852</v>
      </c>
      <c r="O33" s="41">
        <v>185517</v>
      </c>
      <c r="P33" s="41">
        <v>337813</v>
      </c>
      <c r="Q33" s="42">
        <v>9707</v>
      </c>
      <c r="R33" s="43">
        <v>9984</v>
      </c>
      <c r="S33" s="43">
        <v>4998</v>
      </c>
      <c r="T33" s="43">
        <v>4204</v>
      </c>
      <c r="U33" s="79"/>
      <c r="V33" s="51"/>
      <c r="W33" s="51"/>
      <c r="X33" s="51"/>
      <c r="Y33" s="51"/>
      <c r="Z33" s="51"/>
      <c r="AA33" s="51"/>
      <c r="AB33" s="78"/>
      <c r="AC33" s="78"/>
      <c r="AD33" s="78"/>
      <c r="AE33" s="78"/>
      <c r="AF33" s="51"/>
      <c r="AG33" s="78"/>
      <c r="AH33" s="51"/>
    </row>
    <row r="34" spans="2:34" ht="12" customHeight="1">
      <c r="B34" s="50" t="s">
        <v>71</v>
      </c>
      <c r="C34" s="63">
        <f t="shared" si="2"/>
        <v>241709</v>
      </c>
      <c r="D34" s="41">
        <v>86071</v>
      </c>
      <c r="E34" s="41">
        <v>155638</v>
      </c>
      <c r="F34" s="65">
        <v>241390</v>
      </c>
      <c r="G34" s="66">
        <v>2348</v>
      </c>
      <c r="H34" s="66">
        <v>925</v>
      </c>
      <c r="I34" s="66">
        <v>44256</v>
      </c>
      <c r="J34" s="66">
        <v>8906</v>
      </c>
      <c r="K34" s="56"/>
      <c r="L34" s="40" t="s">
        <v>72</v>
      </c>
      <c r="M34" s="41">
        <f t="shared" si="4"/>
        <v>96504</v>
      </c>
      <c r="N34" s="41">
        <v>31039</v>
      </c>
      <c r="O34" s="41">
        <v>65465</v>
      </c>
      <c r="P34" s="41">
        <v>93819</v>
      </c>
      <c r="Q34" s="42">
        <v>1356</v>
      </c>
      <c r="R34" s="43">
        <v>746</v>
      </c>
      <c r="S34" s="43">
        <v>0</v>
      </c>
      <c r="T34" s="43">
        <v>0</v>
      </c>
      <c r="U34" s="51"/>
      <c r="V34" s="51"/>
      <c r="W34" s="51"/>
      <c r="X34" s="51"/>
      <c r="Y34" s="51"/>
      <c r="Z34" s="51"/>
      <c r="AA34" s="51"/>
      <c r="AB34" s="78"/>
      <c r="AC34" s="78"/>
      <c r="AD34" s="78"/>
      <c r="AE34" s="78"/>
      <c r="AF34" s="51"/>
      <c r="AG34" s="78"/>
      <c r="AH34" s="51"/>
    </row>
    <row r="35" spans="2:34" ht="12" customHeight="1">
      <c r="B35" s="50" t="s">
        <v>73</v>
      </c>
      <c r="C35" s="63">
        <f t="shared" si="2"/>
        <v>93514</v>
      </c>
      <c r="D35" s="41">
        <v>25713</v>
      </c>
      <c r="E35" s="41">
        <v>67801</v>
      </c>
      <c r="F35" s="65">
        <v>98121</v>
      </c>
      <c r="G35" s="66">
        <v>1917</v>
      </c>
      <c r="H35" s="66">
        <v>461</v>
      </c>
      <c r="I35" s="66">
        <v>0</v>
      </c>
      <c r="J35" s="66">
        <v>0</v>
      </c>
      <c r="K35" s="56"/>
      <c r="L35" s="40" t="s">
        <v>74</v>
      </c>
      <c r="M35" s="41">
        <f t="shared" si="4"/>
        <v>336385</v>
      </c>
      <c r="N35" s="41">
        <v>89871</v>
      </c>
      <c r="O35" s="41">
        <v>246514</v>
      </c>
      <c r="P35" s="41">
        <v>341148</v>
      </c>
      <c r="Q35" s="42">
        <v>2466</v>
      </c>
      <c r="R35" s="43">
        <v>1995</v>
      </c>
      <c r="S35" s="43">
        <v>0</v>
      </c>
      <c r="T35" s="43">
        <v>0</v>
      </c>
      <c r="U35" s="51"/>
      <c r="V35" s="51"/>
      <c r="W35" s="51"/>
      <c r="X35" s="51"/>
      <c r="Y35" s="51"/>
      <c r="Z35" s="51"/>
      <c r="AA35" s="51"/>
      <c r="AB35" s="78"/>
      <c r="AC35" s="78"/>
      <c r="AD35" s="78"/>
      <c r="AE35" s="78"/>
      <c r="AF35" s="51"/>
      <c r="AG35" s="78"/>
      <c r="AH35" s="51"/>
    </row>
    <row r="36" spans="2:34" ht="12" customHeight="1">
      <c r="B36" s="50" t="s">
        <v>75</v>
      </c>
      <c r="C36" s="63">
        <f t="shared" si="2"/>
        <v>47141</v>
      </c>
      <c r="D36" s="41">
        <v>10770</v>
      </c>
      <c r="E36" s="41">
        <v>36371</v>
      </c>
      <c r="F36" s="65">
        <v>48031</v>
      </c>
      <c r="G36" s="66">
        <v>0</v>
      </c>
      <c r="H36" s="66">
        <v>0</v>
      </c>
      <c r="I36" s="66">
        <v>0</v>
      </c>
      <c r="J36" s="66">
        <v>0</v>
      </c>
      <c r="K36" s="56"/>
      <c r="L36" s="40" t="s">
        <v>76</v>
      </c>
      <c r="M36" s="41">
        <f t="shared" si="4"/>
        <v>94199</v>
      </c>
      <c r="N36" s="41">
        <v>28167</v>
      </c>
      <c r="O36" s="41">
        <v>66032</v>
      </c>
      <c r="P36" s="41">
        <v>96213</v>
      </c>
      <c r="Q36" s="42">
        <v>1174</v>
      </c>
      <c r="R36" s="43">
        <v>604</v>
      </c>
      <c r="S36" s="43">
        <v>0</v>
      </c>
      <c r="T36" s="43">
        <v>0</v>
      </c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2:34" ht="12" customHeight="1">
      <c r="B37" s="50" t="s">
        <v>77</v>
      </c>
      <c r="C37" s="63">
        <f t="shared" si="2"/>
        <v>120067</v>
      </c>
      <c r="D37" s="41">
        <v>41166</v>
      </c>
      <c r="E37" s="41">
        <v>78901</v>
      </c>
      <c r="F37" s="65">
        <v>126062</v>
      </c>
      <c r="G37" s="66">
        <v>2868</v>
      </c>
      <c r="H37" s="66">
        <v>338</v>
      </c>
      <c r="I37" s="66">
        <v>0</v>
      </c>
      <c r="J37" s="66">
        <v>0</v>
      </c>
      <c r="K37" s="56"/>
      <c r="L37" s="40" t="s">
        <v>78</v>
      </c>
      <c r="M37" s="41">
        <f t="shared" si="4"/>
        <v>524277</v>
      </c>
      <c r="N37" s="41">
        <v>175370</v>
      </c>
      <c r="O37" s="41">
        <v>348907</v>
      </c>
      <c r="P37" s="41">
        <v>513678</v>
      </c>
      <c r="Q37" s="42">
        <v>4054</v>
      </c>
      <c r="R37" s="43">
        <v>5104</v>
      </c>
      <c r="S37" s="43">
        <v>20835</v>
      </c>
      <c r="T37" s="43">
        <v>20853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2:34" ht="12" customHeight="1">
      <c r="B38" s="50" t="s">
        <v>79</v>
      </c>
      <c r="C38" s="63">
        <f t="shared" si="2"/>
        <v>141527</v>
      </c>
      <c r="D38" s="41">
        <v>55510</v>
      </c>
      <c r="E38" s="41">
        <v>86017</v>
      </c>
      <c r="F38" s="65">
        <v>150859</v>
      </c>
      <c r="G38" s="66">
        <v>1214</v>
      </c>
      <c r="H38" s="66">
        <v>482</v>
      </c>
      <c r="I38" s="66">
        <v>0</v>
      </c>
      <c r="J38" s="66">
        <v>0</v>
      </c>
      <c r="K38" s="56"/>
      <c r="L38" s="40" t="s">
        <v>80</v>
      </c>
      <c r="M38" s="41">
        <f t="shared" si="4"/>
        <v>113813</v>
      </c>
      <c r="N38" s="41">
        <v>27240</v>
      </c>
      <c r="O38" s="41">
        <v>86573</v>
      </c>
      <c r="P38" s="41">
        <v>115780</v>
      </c>
      <c r="Q38" s="42">
        <v>408</v>
      </c>
      <c r="R38" s="43">
        <v>265</v>
      </c>
      <c r="S38" s="43">
        <v>0</v>
      </c>
      <c r="T38" s="43">
        <v>0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34" ht="12" customHeight="1">
      <c r="B39" s="50" t="s">
        <v>81</v>
      </c>
      <c r="C39" s="63">
        <f t="shared" si="2"/>
        <v>350394</v>
      </c>
      <c r="D39" s="41">
        <v>184974</v>
      </c>
      <c r="E39" s="41">
        <v>165420</v>
      </c>
      <c r="F39" s="65">
        <v>359900</v>
      </c>
      <c r="G39" s="66">
        <v>7872</v>
      </c>
      <c r="H39" s="66">
        <v>7297</v>
      </c>
      <c r="I39" s="66">
        <v>21450</v>
      </c>
      <c r="J39" s="66">
        <v>23589</v>
      </c>
      <c r="K39" s="56"/>
      <c r="L39" s="40" t="s">
        <v>82</v>
      </c>
      <c r="M39" s="41">
        <f t="shared" si="4"/>
        <v>222305</v>
      </c>
      <c r="N39" s="41">
        <v>59096</v>
      </c>
      <c r="O39" s="41">
        <v>163209</v>
      </c>
      <c r="P39" s="41">
        <v>232288</v>
      </c>
      <c r="Q39" s="42">
        <v>1024</v>
      </c>
      <c r="R39" s="43">
        <v>1481</v>
      </c>
      <c r="S39" s="43">
        <v>0</v>
      </c>
      <c r="T39" s="43">
        <v>0</v>
      </c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2:34" ht="12" customHeight="1">
      <c r="B40" s="50" t="s">
        <v>83</v>
      </c>
      <c r="C40" s="63">
        <f t="shared" si="2"/>
        <v>563543</v>
      </c>
      <c r="D40" s="41">
        <v>273647</v>
      </c>
      <c r="E40" s="41">
        <v>289896</v>
      </c>
      <c r="F40" s="65">
        <v>564080</v>
      </c>
      <c r="G40" s="66">
        <v>12473</v>
      </c>
      <c r="H40" s="66">
        <v>12341</v>
      </c>
      <c r="I40" s="66">
        <v>47631</v>
      </c>
      <c r="J40" s="66">
        <v>6786</v>
      </c>
      <c r="K40" s="56"/>
      <c r="L40" s="40" t="s">
        <v>84</v>
      </c>
      <c r="M40" s="41">
        <f t="shared" si="4"/>
        <v>62067</v>
      </c>
      <c r="N40" s="41">
        <v>11350</v>
      </c>
      <c r="O40" s="41">
        <v>50717</v>
      </c>
      <c r="P40" s="41">
        <v>63214</v>
      </c>
      <c r="Q40" s="42">
        <v>218</v>
      </c>
      <c r="R40" s="43">
        <v>406</v>
      </c>
      <c r="S40" s="43">
        <v>0</v>
      </c>
      <c r="T40" s="43">
        <v>0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2:34" ht="12" customHeight="1">
      <c r="B41" s="50" t="s">
        <v>85</v>
      </c>
      <c r="C41" s="63">
        <f t="shared" si="2"/>
        <v>86127</v>
      </c>
      <c r="D41" s="41">
        <v>36123</v>
      </c>
      <c r="E41" s="41">
        <v>50004</v>
      </c>
      <c r="F41" s="65">
        <v>89280</v>
      </c>
      <c r="G41" s="66">
        <v>4898</v>
      </c>
      <c r="H41" s="66">
        <v>769</v>
      </c>
      <c r="I41" s="66">
        <v>0</v>
      </c>
      <c r="J41" s="66">
        <v>0</v>
      </c>
      <c r="K41" s="56"/>
      <c r="L41" s="40" t="s">
        <v>86</v>
      </c>
      <c r="M41" s="41">
        <f t="shared" si="4"/>
        <v>270811</v>
      </c>
      <c r="N41" s="41">
        <v>79438</v>
      </c>
      <c r="O41" s="41">
        <v>191373</v>
      </c>
      <c r="P41" s="41">
        <v>271700</v>
      </c>
      <c r="Q41" s="42">
        <v>1389</v>
      </c>
      <c r="R41" s="43">
        <v>575</v>
      </c>
      <c r="S41" s="43">
        <v>0</v>
      </c>
      <c r="T41" s="43">
        <v>0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2:34" ht="12" customHeight="1">
      <c r="B42" s="50" t="s">
        <v>87</v>
      </c>
      <c r="C42" s="63">
        <f t="shared" si="2"/>
        <v>84233</v>
      </c>
      <c r="D42" s="41">
        <v>27177</v>
      </c>
      <c r="E42" s="41">
        <v>57056</v>
      </c>
      <c r="F42" s="65">
        <v>100488</v>
      </c>
      <c r="G42" s="66">
        <v>4735</v>
      </c>
      <c r="H42" s="66">
        <v>932</v>
      </c>
      <c r="I42" s="66">
        <v>0</v>
      </c>
      <c r="J42" s="66">
        <v>0</v>
      </c>
      <c r="K42" s="56"/>
      <c r="L42" s="40" t="s">
        <v>88</v>
      </c>
      <c r="M42" s="41">
        <f t="shared" si="4"/>
        <v>70976</v>
      </c>
      <c r="N42" s="41">
        <v>8531</v>
      </c>
      <c r="O42" s="41">
        <v>62445</v>
      </c>
      <c r="P42" s="41">
        <v>74789</v>
      </c>
      <c r="Q42" s="42">
        <v>0</v>
      </c>
      <c r="R42" s="43">
        <v>0</v>
      </c>
      <c r="S42" s="43">
        <v>0</v>
      </c>
      <c r="T42" s="43">
        <v>0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2:34" ht="12" customHeight="1">
      <c r="B43" s="50" t="s">
        <v>89</v>
      </c>
      <c r="C43" s="63">
        <f t="shared" si="2"/>
        <v>24152</v>
      </c>
      <c r="D43" s="41">
        <v>7403</v>
      </c>
      <c r="E43" s="41">
        <v>16749</v>
      </c>
      <c r="F43" s="65">
        <v>24072</v>
      </c>
      <c r="G43" s="66">
        <v>0</v>
      </c>
      <c r="H43" s="66">
        <v>0</v>
      </c>
      <c r="I43" s="66">
        <v>0</v>
      </c>
      <c r="J43" s="66">
        <v>0</v>
      </c>
      <c r="M43" s="8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2:34" ht="12" customHeight="1">
      <c r="B44" s="50" t="s">
        <v>90</v>
      </c>
      <c r="C44" s="63">
        <f t="shared" si="2"/>
        <v>30551</v>
      </c>
      <c r="D44" s="41">
        <v>12266</v>
      </c>
      <c r="E44" s="41">
        <v>18285</v>
      </c>
      <c r="F44" s="65">
        <v>35053</v>
      </c>
      <c r="G44" s="66">
        <v>0</v>
      </c>
      <c r="H44" s="66">
        <v>0</v>
      </c>
      <c r="I44" s="66">
        <v>0</v>
      </c>
      <c r="J44" s="66">
        <v>0</v>
      </c>
      <c r="K44" s="82" t="s">
        <v>91</v>
      </c>
      <c r="L44" s="83"/>
      <c r="M44" s="84">
        <f aca="true" t="shared" si="5" ref="M44:R44">SUM(M45:M47)</f>
        <v>69758</v>
      </c>
      <c r="N44" s="85">
        <f t="shared" si="5"/>
        <v>15971</v>
      </c>
      <c r="O44" s="85">
        <f t="shared" si="5"/>
        <v>53787</v>
      </c>
      <c r="P44" s="85">
        <f t="shared" si="5"/>
        <v>68412</v>
      </c>
      <c r="Q44" s="85">
        <f t="shared" si="5"/>
        <v>473</v>
      </c>
      <c r="R44" s="85">
        <f t="shared" si="5"/>
        <v>425</v>
      </c>
      <c r="S44" s="54">
        <v>0</v>
      </c>
      <c r="T44" s="54">
        <v>0</v>
      </c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2:34" ht="12" customHeight="1">
      <c r="B45" s="50" t="s">
        <v>92</v>
      </c>
      <c r="C45" s="63">
        <f t="shared" si="2"/>
        <v>543152</v>
      </c>
      <c r="D45" s="41">
        <v>348424</v>
      </c>
      <c r="E45" s="41">
        <v>194728</v>
      </c>
      <c r="F45" s="65">
        <v>517624</v>
      </c>
      <c r="G45" s="66">
        <v>65518</v>
      </c>
      <c r="H45" s="66">
        <v>27985</v>
      </c>
      <c r="I45" s="66">
        <v>57039</v>
      </c>
      <c r="J45" s="66">
        <v>27476</v>
      </c>
      <c r="K45" s="56"/>
      <c r="L45" s="71" t="s">
        <v>93</v>
      </c>
      <c r="M45" s="41">
        <f>SUM(N45:O45)</f>
        <v>27092</v>
      </c>
      <c r="N45" s="41">
        <v>6055</v>
      </c>
      <c r="O45" s="41">
        <v>21037</v>
      </c>
      <c r="P45" s="41">
        <v>27429</v>
      </c>
      <c r="Q45" s="42">
        <v>0</v>
      </c>
      <c r="R45" s="42">
        <v>0</v>
      </c>
      <c r="S45" s="42">
        <v>0</v>
      </c>
      <c r="T45" s="42">
        <v>0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2:34" ht="12" customHeight="1">
      <c r="B46" s="50" t="s">
        <v>94</v>
      </c>
      <c r="C46" s="63">
        <f t="shared" si="2"/>
        <v>27084</v>
      </c>
      <c r="D46" s="41">
        <v>5086</v>
      </c>
      <c r="E46" s="41">
        <v>21998</v>
      </c>
      <c r="F46" s="65">
        <v>28780</v>
      </c>
      <c r="G46" s="66">
        <v>0</v>
      </c>
      <c r="H46" s="66">
        <v>0</v>
      </c>
      <c r="I46" s="66">
        <v>0</v>
      </c>
      <c r="J46" s="66">
        <v>0</v>
      </c>
      <c r="L46" s="71" t="s">
        <v>95</v>
      </c>
      <c r="M46" s="41">
        <f>SUM(N46:O46)</f>
        <v>38488</v>
      </c>
      <c r="N46" s="41">
        <v>8955</v>
      </c>
      <c r="O46" s="41">
        <v>29533</v>
      </c>
      <c r="P46" s="41">
        <v>36390</v>
      </c>
      <c r="Q46" s="42">
        <v>473</v>
      </c>
      <c r="R46" s="42">
        <v>425</v>
      </c>
      <c r="S46" s="42">
        <v>0</v>
      </c>
      <c r="T46" s="42">
        <v>0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2:34" ht="12" customHeight="1">
      <c r="B47" s="50" t="s">
        <v>96</v>
      </c>
      <c r="C47" s="63">
        <f t="shared" si="2"/>
        <v>14394</v>
      </c>
      <c r="D47" s="41">
        <v>2477</v>
      </c>
      <c r="E47" s="41">
        <v>11917</v>
      </c>
      <c r="F47" s="65">
        <v>14150</v>
      </c>
      <c r="G47" s="66">
        <v>0</v>
      </c>
      <c r="H47" s="66">
        <v>0</v>
      </c>
      <c r="I47" s="66">
        <v>0</v>
      </c>
      <c r="J47" s="66">
        <v>0</v>
      </c>
      <c r="K47" s="56"/>
      <c r="L47" s="71" t="s">
        <v>97</v>
      </c>
      <c r="M47" s="41">
        <f>SUM(N47:O47)</f>
        <v>4178</v>
      </c>
      <c r="N47" s="41">
        <v>961</v>
      </c>
      <c r="O47" s="41">
        <v>3217</v>
      </c>
      <c r="P47" s="41">
        <v>4593</v>
      </c>
      <c r="Q47" s="42">
        <v>0</v>
      </c>
      <c r="R47" s="42">
        <v>0</v>
      </c>
      <c r="S47" s="42">
        <v>0</v>
      </c>
      <c r="T47" s="42">
        <v>0</v>
      </c>
      <c r="U47" s="51"/>
      <c r="V47" s="51"/>
      <c r="W47" s="51"/>
      <c r="X47" s="51"/>
      <c r="Y47" s="51"/>
      <c r="Z47" s="51"/>
      <c r="AA47" s="51"/>
      <c r="AB47" s="50"/>
      <c r="AC47" s="51"/>
      <c r="AD47" s="51"/>
      <c r="AE47" s="51"/>
      <c r="AF47" s="51"/>
      <c r="AG47" s="51"/>
      <c r="AH47" s="51"/>
    </row>
    <row r="48" spans="2:34" ht="12" customHeight="1">
      <c r="B48" s="50" t="s">
        <v>98</v>
      </c>
      <c r="C48" s="63">
        <f t="shared" si="2"/>
        <v>26526</v>
      </c>
      <c r="D48" s="41">
        <v>6389</v>
      </c>
      <c r="E48" s="41">
        <v>20137</v>
      </c>
      <c r="F48" s="65">
        <v>27300</v>
      </c>
      <c r="G48" s="66">
        <v>813</v>
      </c>
      <c r="H48" s="66">
        <v>530</v>
      </c>
      <c r="I48" s="66">
        <v>0</v>
      </c>
      <c r="J48" s="66">
        <v>0</v>
      </c>
      <c r="M48" s="80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2:34" ht="12" customHeight="1">
      <c r="B49" s="50" t="s">
        <v>99</v>
      </c>
      <c r="C49" s="63">
        <f t="shared" si="2"/>
        <v>20889</v>
      </c>
      <c r="D49" s="41">
        <v>8862</v>
      </c>
      <c r="E49" s="41">
        <v>12027</v>
      </c>
      <c r="F49" s="65">
        <v>19491</v>
      </c>
      <c r="G49" s="66">
        <v>1802</v>
      </c>
      <c r="H49" s="66">
        <v>876</v>
      </c>
      <c r="I49" s="66">
        <v>0</v>
      </c>
      <c r="J49" s="66">
        <v>0</v>
      </c>
      <c r="K49" s="107" t="s">
        <v>100</v>
      </c>
      <c r="L49" s="107"/>
      <c r="M49" s="75">
        <f>SUM(M50:M51)</f>
        <v>45366</v>
      </c>
      <c r="N49" s="36">
        <f>SUM(N50:N51)</f>
        <v>20360</v>
      </c>
      <c r="O49" s="36">
        <f>SUM(O50:O51)</f>
        <v>25006</v>
      </c>
      <c r="P49" s="36">
        <f>SUM(P50:P51)</f>
        <v>47194</v>
      </c>
      <c r="Q49" s="36">
        <f>SUM(Q50:Q51)</f>
        <v>544</v>
      </c>
      <c r="R49" s="54">
        <f>+R50+R51</f>
        <v>113</v>
      </c>
      <c r="S49" s="54">
        <v>0</v>
      </c>
      <c r="T49" s="54">
        <f>+T50+T51</f>
        <v>0</v>
      </c>
      <c r="U49" s="51"/>
      <c r="V49" s="51"/>
      <c r="W49" s="51"/>
      <c r="X49" s="51"/>
      <c r="Y49" s="51"/>
      <c r="Z49" s="51"/>
      <c r="AA49" s="51"/>
      <c r="AF49" s="51"/>
      <c r="AH49" s="51"/>
    </row>
    <row r="50" spans="2:34" ht="12" customHeight="1">
      <c r="B50" s="86" t="s">
        <v>101</v>
      </c>
      <c r="C50" s="63">
        <f t="shared" si="2"/>
        <v>2698</v>
      </c>
      <c r="D50" s="41">
        <v>1112</v>
      </c>
      <c r="E50" s="41">
        <v>1586</v>
      </c>
      <c r="F50" s="65">
        <v>2639</v>
      </c>
      <c r="G50" s="66">
        <v>0</v>
      </c>
      <c r="H50" s="66">
        <v>0</v>
      </c>
      <c r="I50" s="66">
        <v>0</v>
      </c>
      <c r="J50" s="66">
        <v>0</v>
      </c>
      <c r="L50" s="40" t="s">
        <v>102</v>
      </c>
      <c r="M50" s="41">
        <f>SUM(N50:O50)</f>
        <v>34767</v>
      </c>
      <c r="N50" s="41">
        <v>14323</v>
      </c>
      <c r="O50" s="41">
        <v>20444</v>
      </c>
      <c r="P50" s="41">
        <v>36411</v>
      </c>
      <c r="Q50" s="42">
        <v>544</v>
      </c>
      <c r="R50" s="43">
        <v>113</v>
      </c>
      <c r="S50" s="43">
        <v>0</v>
      </c>
      <c r="T50" s="43">
        <v>0</v>
      </c>
      <c r="U50" s="51"/>
      <c r="V50" s="51"/>
      <c r="W50" s="51"/>
      <c r="X50" s="51"/>
      <c r="Y50" s="51"/>
      <c r="Z50" s="51"/>
      <c r="AA50" s="51"/>
      <c r="AF50" s="51"/>
      <c r="AH50" s="51"/>
    </row>
    <row r="51" spans="1:34" ht="12" customHeight="1">
      <c r="A51" s="87"/>
      <c r="B51" s="88" t="s">
        <v>103</v>
      </c>
      <c r="C51" s="89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44262</v>
      </c>
      <c r="J51" s="90">
        <v>6709</v>
      </c>
      <c r="K51" s="91" t="s">
        <v>62</v>
      </c>
      <c r="L51" s="92" t="s">
        <v>104</v>
      </c>
      <c r="M51" s="93">
        <f>SUM(N51:O51)</f>
        <v>10599</v>
      </c>
      <c r="N51" s="94">
        <v>6037</v>
      </c>
      <c r="O51" s="94">
        <v>4562</v>
      </c>
      <c r="P51" s="94">
        <v>10783</v>
      </c>
      <c r="Q51" s="95">
        <v>0</v>
      </c>
      <c r="R51" s="96">
        <v>0</v>
      </c>
      <c r="S51" s="96">
        <v>0</v>
      </c>
      <c r="T51" s="96">
        <v>0</v>
      </c>
      <c r="U51" s="51"/>
      <c r="V51" s="51"/>
      <c r="W51" s="51"/>
      <c r="X51" s="51"/>
      <c r="Y51" s="51"/>
      <c r="Z51" s="51"/>
      <c r="AA51" s="51"/>
      <c r="AF51" s="51"/>
      <c r="AH51" s="51"/>
    </row>
    <row r="52" spans="2:24" ht="12" customHeight="1">
      <c r="B52" s="97" t="s">
        <v>105</v>
      </c>
      <c r="C52" s="98"/>
      <c r="K52" s="99"/>
      <c r="L52" s="99"/>
      <c r="M52" s="99"/>
      <c r="N52" s="99"/>
      <c r="O52" s="99"/>
      <c r="P52" s="99"/>
      <c r="Q52" s="99"/>
      <c r="R52" s="100"/>
      <c r="S52" s="99"/>
      <c r="T52" s="99"/>
      <c r="U52" s="51"/>
      <c r="V52" s="51"/>
      <c r="W52" s="51"/>
      <c r="X52" s="51"/>
    </row>
    <row r="53" spans="11:24" ht="12" customHeight="1">
      <c r="K53" s="99"/>
      <c r="L53" s="99"/>
      <c r="M53" s="99"/>
      <c r="N53" s="99"/>
      <c r="O53" s="99"/>
      <c r="P53" s="99"/>
      <c r="Q53" s="99"/>
      <c r="R53" s="100"/>
      <c r="S53" s="99"/>
      <c r="T53" s="99"/>
      <c r="V53" s="51"/>
      <c r="W53" s="51"/>
      <c r="X53" s="51"/>
    </row>
    <row r="54" spans="3:27" s="12" customFormat="1" ht="12" customHeight="1">
      <c r="C54" s="101"/>
      <c r="D54" s="56"/>
      <c r="E54" s="56"/>
      <c r="F54" s="101"/>
      <c r="G54" s="56"/>
      <c r="H54" s="101"/>
      <c r="I54" s="56"/>
      <c r="J54" s="101"/>
      <c r="K54" s="56"/>
      <c r="L54" s="102"/>
      <c r="M54" s="101"/>
      <c r="N54" s="101"/>
      <c r="O54" s="101"/>
      <c r="P54" s="101"/>
      <c r="Q54" s="56"/>
      <c r="R54" s="56"/>
      <c r="S54" s="56"/>
      <c r="T54" s="56"/>
      <c r="U54" s="103"/>
      <c r="V54" s="103"/>
      <c r="W54" s="103"/>
      <c r="X54" s="103"/>
      <c r="Y54" s="103"/>
      <c r="Z54" s="103"/>
      <c r="AA54" s="103"/>
    </row>
    <row r="55" ht="12" customHeight="1">
      <c r="L55" s="104"/>
    </row>
    <row r="56" ht="12" customHeight="1">
      <c r="L56" s="104"/>
    </row>
    <row r="57" ht="12" customHeight="1">
      <c r="L57" s="104"/>
    </row>
    <row r="58" ht="12" customHeight="1">
      <c r="L58" s="104"/>
    </row>
  </sheetData>
  <sheetProtection/>
  <mergeCells count="14">
    <mergeCell ref="G3:H3"/>
    <mergeCell ref="I3:J3"/>
    <mergeCell ref="K3:L3"/>
    <mergeCell ref="M3:O3"/>
    <mergeCell ref="A8:B8"/>
    <mergeCell ref="K49:L49"/>
    <mergeCell ref="P3:P4"/>
    <mergeCell ref="Q3:R3"/>
    <mergeCell ref="S3:T3"/>
    <mergeCell ref="K4:L4"/>
    <mergeCell ref="A5:B5"/>
    <mergeCell ref="A6:B6"/>
    <mergeCell ref="C3:E3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2009-04-21T05:05:31Z</dcterms:created>
  <dcterms:modified xsi:type="dcterms:W3CDTF">2009-04-21T07:09:56Z</dcterms:modified>
  <cp:category/>
  <cp:version/>
  <cp:contentType/>
  <cp:contentStatus/>
</cp:coreProperties>
</file>