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A" sheetId="1" r:id="rId1"/>
    <sheet name="203B" sheetId="2" r:id="rId2"/>
  </sheets>
  <externalReferences>
    <externalReference r:id="rId5"/>
  </externalReferences>
  <definedNames>
    <definedName name="_10.電気_ガスおよび水道" localSheetId="0">'203A'!$B$1:$F$18</definedName>
    <definedName name="_10.電気_ガスおよび水道" localSheetId="1">'203B'!$B$1:$G$18</definedName>
    <definedName name="_10.電気_ガスおよび水道">#REF!</definedName>
    <definedName name="_xlnm.Print_Area" localSheetId="0">'203A'!$A$1:$V$86</definedName>
    <definedName name="_xlnm.Print_Area" localSheetId="1">'203B'!$A$1:$R$86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<sst xmlns="http://schemas.openxmlformats.org/spreadsheetml/2006/main" count="366" uniqueCount="202">
  <si>
    <t>203． 市  町  村  普  通  会  計  歳  入  歳  出  決  算</t>
  </si>
  <si>
    <t>（単位　千円）</t>
  </si>
  <si>
    <t>Ａ.                  歳                                入</t>
  </si>
  <si>
    <t>年度および　　　市　町　村</t>
  </si>
  <si>
    <t>娯    楽</t>
  </si>
  <si>
    <t>自 動 車</t>
  </si>
  <si>
    <t>交通安全</t>
  </si>
  <si>
    <t>分 担 金</t>
  </si>
  <si>
    <t>国有施設等</t>
  </si>
  <si>
    <t>標示番号</t>
  </si>
  <si>
    <t>総　　額</t>
  </si>
  <si>
    <t>市町村税</t>
  </si>
  <si>
    <t>地方譲与税</t>
  </si>
  <si>
    <t>利 用 税</t>
  </si>
  <si>
    <t>取 得 税</t>
  </si>
  <si>
    <t>地方交付税</t>
  </si>
  <si>
    <t>対策特別</t>
  </si>
  <si>
    <t>及　  び</t>
  </si>
  <si>
    <t>使 用 料</t>
  </si>
  <si>
    <t>手 数 料</t>
  </si>
  <si>
    <t>国庫支出金</t>
  </si>
  <si>
    <t>所在市町村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</si>
  <si>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</si>
  <si>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</si>
  <si>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</si>
  <si>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</si>
  <si>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</si>
  <si>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</si>
  <si>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</si>
  <si>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交 付 金</t>
  </si>
  <si>
    <t>交 付 金</t>
  </si>
  <si>
    <t>負 担 金</t>
  </si>
  <si>
    <t>助成交付金</t>
  </si>
  <si>
    <t>昭和54年度</t>
  </si>
  <si>
    <t>54</t>
  </si>
  <si>
    <t>55</t>
  </si>
  <si>
    <t>56</t>
  </si>
  <si>
    <t xml:space="preserve"> </t>
  </si>
  <si>
    <t>57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</si>
  <si>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</si>
  <si>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</si>
  <si>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</si>
  <si>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</si>
  <si>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</si>
  <si>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</si>
  <si>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</si>
  <si>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</si>
  <si>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</si>
  <si>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</si>
  <si>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</si>
  <si>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</si>
  <si>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</si>
  <si>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</si>
  <si>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</si>
  <si>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</si>
  <si>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</si>
  <si>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</si>
  <si>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</si>
  <si>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</si>
  <si>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</si>
  <si>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</si>
  <si>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</si>
  <si>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</si>
  <si>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</si>
  <si>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</si>
  <si>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</si>
  <si>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</si>
  <si>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</si>
  <si>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</si>
  <si>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</si>
  <si>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</si>
  <si>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</si>
  <si>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</si>
  <si>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</si>
  <si>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</si>
  <si>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</si>
  <si>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</si>
  <si>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</si>
  <si>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</si>
  <si>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</si>
  <si>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</si>
  <si>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</si>
  <si>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</si>
  <si>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</si>
  <si>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</si>
  <si>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</si>
  <si>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</si>
  <si>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</si>
  <si>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</si>
  <si>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</si>
  <si>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</si>
  <si>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</si>
  <si>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</si>
  <si>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</si>
  <si>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</si>
  <si>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</si>
  <si>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</si>
  <si>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</si>
  <si>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</si>
  <si>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</si>
  <si>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</si>
  <si>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</si>
  <si>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</si>
  <si>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</si>
  <si>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</si>
  <si>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</si>
  <si>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</si>
  <si>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</si>
  <si>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</si>
  <si>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</si>
  <si>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</si>
  <si>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</si>
  <si>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</si>
  <si>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</si>
  <si>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</si>
  <si>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</si>
  <si>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</si>
  <si>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</si>
  <si>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</si>
  <si>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</si>
  <si>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</si>
  <si>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</si>
  <si>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</si>
  <si>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</si>
  <si>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</si>
  <si>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</si>
  <si>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</si>
  <si>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</si>
  <si>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</si>
  <si>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</si>
  <si>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</si>
  <si>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</si>
  <si>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</si>
  <si>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</si>
  <si>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</si>
  <si>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</si>
  <si>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</si>
  <si>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</si>
  <si>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</si>
  <si>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</si>
  <si>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</si>
  <si>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</si>
  <si>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</si>
  <si>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</si>
  <si>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</si>
  <si>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</si>
  <si>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</si>
  <si>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</si>
  <si>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</si>
  <si>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</si>
  <si>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</si>
  <si>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</si>
  <si>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</si>
  <si>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</si>
  <si>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</si>
  <si>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</si>
  <si>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</si>
  <si>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</si>
  <si>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</si>
  <si>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</si>
  <si>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</si>
  <si>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</si>
  <si>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</si>
  <si>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</si>
  <si>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</si>
  <si>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</si>
  <si>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</si>
  <si>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</si>
  <si>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</si>
  <si>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</si>
  <si>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</si>
  <si>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</si>
  <si>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</si>
  <si>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</si>
  <si>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</si>
  <si>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</si>
  <si>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</si>
  <si>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</si>
  <si>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</si>
  <si>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</si>
  <si>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</si>
  <si>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</si>
  <si>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</si>
  <si>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</si>
  <si>
    <t>Ｂ．歳                     出</t>
  </si>
  <si>
    <t>災害復旧        事 業 費</t>
  </si>
  <si>
    <t>前年度繰上　　　　充　用　金</t>
  </si>
  <si>
    <t>標示番号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</si>
  <si>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</si>
  <si>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</si>
  <si>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</si>
  <si>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</si>
  <si>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</si>
  <si>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</si>
  <si>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</si>
  <si>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</si>
  <si>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</si>
  <si>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</si>
  <si>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公 債 費</t>
  </si>
  <si>
    <t>諸支出金</t>
  </si>
  <si>
    <t>本耶馬溪町</t>
  </si>
  <si>
    <t>耶馬渓町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</si>
</sst>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176" fontId="22" fillId="0" borderId="13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vertical="center"/>
      <protection locked="0"/>
    </xf>
    <xf numFmtId="176" fontId="22" fillId="0" borderId="15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 textRotation="255" wrapText="1"/>
      <protection locked="0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76" fontId="22" fillId="0" borderId="20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distributed"/>
      <protection locked="0"/>
    </xf>
    <xf numFmtId="0" fontId="22" fillId="0" borderId="23" xfId="0" applyFont="1" applyBorder="1" applyAlignment="1">
      <alignment horizontal="distributed"/>
    </xf>
    <xf numFmtId="41" fontId="22" fillId="0" borderId="13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49" fontId="22" fillId="0" borderId="24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22" fillId="0" borderId="16" xfId="0" applyFont="1" applyBorder="1" applyAlignment="1">
      <alignment/>
    </xf>
    <xf numFmtId="49" fontId="22" fillId="0" borderId="13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22" fillId="0" borderId="16" xfId="0" applyFont="1" applyBorder="1" applyAlignment="1">
      <alignment/>
    </xf>
    <xf numFmtId="41" fontId="22" fillId="0" borderId="13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5" fillId="0" borderId="16" xfId="0" applyFont="1" applyBorder="1" applyAlignment="1">
      <alignment/>
    </xf>
    <xf numFmtId="41" fontId="25" fillId="0" borderId="13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49" fontId="25" fillId="0" borderId="1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9" fontId="24" fillId="0" borderId="0" xfId="0" applyNumberFormat="1" applyFont="1" applyBorder="1" applyAlignment="1" applyProtection="1" quotePrefix="1">
      <alignment horizontal="distributed"/>
      <protection locked="0"/>
    </xf>
    <xf numFmtId="0" fontId="25" fillId="0" borderId="16" xfId="0" applyFont="1" applyBorder="1" applyAlignment="1">
      <alignment horizontal="distributed"/>
    </xf>
    <xf numFmtId="41" fontId="25" fillId="0" borderId="13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 horizontal="right"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 horizontal="right"/>
      <protection locked="0"/>
    </xf>
    <xf numFmtId="41" fontId="25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5" fillId="0" borderId="0" xfId="0" applyFont="1" applyBorder="1" applyAlignment="1">
      <alignment horizontal="distributed"/>
    </xf>
    <xf numFmtId="41" fontId="25" fillId="0" borderId="0" xfId="0" applyNumberFormat="1" applyFont="1" applyAlignment="1" applyProtection="1">
      <alignment/>
      <protection/>
    </xf>
    <xf numFmtId="176" fontId="25" fillId="0" borderId="13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0" borderId="16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left"/>
      <protection/>
    </xf>
    <xf numFmtId="176" fontId="18" fillId="0" borderId="18" xfId="0" applyNumberFormat="1" applyFont="1" applyBorder="1" applyAlignment="1" applyProtection="1">
      <alignment horizontal="left"/>
      <protection/>
    </xf>
    <xf numFmtId="176" fontId="18" fillId="0" borderId="19" xfId="0" applyNumberFormat="1" applyFont="1" applyBorder="1" applyAlignment="1" applyProtection="1">
      <alignment horizontal="distributed"/>
      <protection locked="0"/>
    </xf>
    <xf numFmtId="176" fontId="22" fillId="0" borderId="20" xfId="0" applyNumberFormat="1" applyFont="1" applyBorder="1" applyAlignment="1" applyProtection="1">
      <alignment horizontal="center"/>
      <protection locked="0"/>
    </xf>
    <xf numFmtId="176" fontId="22" fillId="0" borderId="22" xfId="0" applyNumberFormat="1" applyFont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/>
    </xf>
    <xf numFmtId="176" fontId="22" fillId="0" borderId="0" xfId="0" applyNumberFormat="1" applyFont="1" applyAlignment="1" applyProtection="1">
      <alignment/>
      <protection locked="0"/>
    </xf>
    <xf numFmtId="176" fontId="26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0" fontId="22" fillId="0" borderId="12" xfId="0" applyFont="1" applyBorder="1" applyAlignment="1">
      <alignment vertical="center" wrapText="1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14" xfId="0" applyNumberFormat="1" applyFont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center" vertical="center" textRotation="255" wrapText="1"/>
      <protection locked="0"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textRotation="255" wrapText="1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22" xfId="0" applyNumberFormat="1" applyFont="1" applyBorder="1" applyAlignment="1" applyProtection="1">
      <alignment/>
      <protection locked="0"/>
    </xf>
    <xf numFmtId="41" fontId="22" fillId="0" borderId="23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1" fontId="25" fillId="0" borderId="0" xfId="0" applyNumberFormat="1" applyFont="1" applyBorder="1" applyAlignment="1" applyProtection="1">
      <alignment/>
      <protection/>
    </xf>
    <xf numFmtId="41" fontId="25" fillId="0" borderId="16" xfId="0" applyNumberFormat="1" applyFont="1" applyBorder="1" applyAlignment="1" applyProtection="1">
      <alignment/>
      <protection/>
    </xf>
    <xf numFmtId="49" fontId="25" fillId="0" borderId="0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16" xfId="0" applyNumberFormat="1" applyFont="1" applyBorder="1" applyAlignment="1" applyProtection="1">
      <alignment/>
      <protection locked="0"/>
    </xf>
    <xf numFmtId="49" fontId="25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5" fillId="0" borderId="16" xfId="0" applyFont="1" applyBorder="1" applyAlignment="1">
      <alignment horizontal="distributed"/>
    </xf>
    <xf numFmtId="41" fontId="22" fillId="0" borderId="13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PageLayoutView="0" workbookViewId="0" topLeftCell="A1">
      <selection activeCell="B1" sqref="B1"/>
    </sheetView>
  </sheetViews>
  <sheetFormatPr defaultColWidth="13.375" defaultRowHeight="12" customHeight="1"/>
  <cols>
    <col min="1" max="1" width="3.625" style="1" customWidth="1"/>
    <col min="2" max="2" width="10.75390625" style="1" customWidth="1"/>
    <col min="3" max="3" width="12.75390625" style="72" customWidth="1"/>
    <col min="4" max="4" width="12.00390625" style="72" customWidth="1"/>
    <col min="5" max="21" width="11.125" style="72" customWidth="1"/>
    <col min="22" max="22" width="3.875" style="73" customWidth="1"/>
    <col min="23" max="25" width="12.125" style="1" customWidth="1"/>
    <col min="26" max="16384" width="13.375" style="1" customWidth="1"/>
  </cols>
  <sheetData>
    <row r="1" spans="2:22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 customHeight="1" thickBot="1">
      <c r="A2" s="4" t="s">
        <v>1</v>
      </c>
      <c r="B2" s="4"/>
      <c r="C2" s="4"/>
      <c r="D2" s="5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4" s="13" customFormat="1" ht="16.5" customHeight="1" thickTop="1">
      <c r="A3" s="6" t="s">
        <v>3</v>
      </c>
      <c r="B3" s="7"/>
      <c r="C3" s="8"/>
      <c r="D3" s="8"/>
      <c r="E3" s="8"/>
      <c r="F3" s="9" t="s">
        <v>4</v>
      </c>
      <c r="G3" s="9" t="s">
        <v>5</v>
      </c>
      <c r="H3" s="8"/>
      <c r="I3" s="9" t="s">
        <v>6</v>
      </c>
      <c r="J3" s="9" t="s">
        <v>7</v>
      </c>
      <c r="K3" s="10"/>
      <c r="L3" s="8"/>
      <c r="M3" s="8"/>
      <c r="N3" s="9" t="s">
        <v>8</v>
      </c>
      <c r="O3" s="8"/>
      <c r="P3" s="8"/>
      <c r="Q3" s="8"/>
      <c r="R3" s="8"/>
      <c r="S3" s="8"/>
      <c r="T3" s="8"/>
      <c r="U3" s="8"/>
      <c r="V3" s="11" t="s">
        <v>9</v>
      </c>
      <c r="W3" s="12"/>
      <c r="X3" s="12"/>
    </row>
    <row r="4" spans="1:24" s="13" customFormat="1" ht="16.5" customHeight="1">
      <c r="A4" s="14"/>
      <c r="B4" s="15"/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16" t="s">
        <v>18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17"/>
      <c r="W4" s="12"/>
      <c r="X4" s="12"/>
    </row>
    <row r="5" spans="1:24" s="13" customFormat="1" ht="17.25" customHeight="1">
      <c r="A5" s="18"/>
      <c r="B5" s="19"/>
      <c r="C5" s="20"/>
      <c r="D5" s="20"/>
      <c r="E5" s="20"/>
      <c r="F5" s="21" t="s">
        <v>29</v>
      </c>
      <c r="G5" s="21" t="s">
        <v>29</v>
      </c>
      <c r="H5" s="20"/>
      <c r="I5" s="21" t="s">
        <v>30</v>
      </c>
      <c r="J5" s="21" t="s">
        <v>31</v>
      </c>
      <c r="K5" s="22"/>
      <c r="L5" s="20"/>
      <c r="M5" s="20"/>
      <c r="N5" s="21" t="s">
        <v>32</v>
      </c>
      <c r="O5" s="20"/>
      <c r="P5" s="20"/>
      <c r="Q5" s="20"/>
      <c r="R5" s="20"/>
      <c r="S5" s="20"/>
      <c r="T5" s="20"/>
      <c r="U5" s="20"/>
      <c r="V5" s="23"/>
      <c r="W5" s="24"/>
      <c r="X5" s="12"/>
    </row>
    <row r="6" spans="1:22" ht="15" customHeight="1">
      <c r="A6" s="25" t="s">
        <v>33</v>
      </c>
      <c r="B6" s="26"/>
      <c r="C6" s="27">
        <f>SUM(D6:E6:F6:G6:H6:I6:J6:K6:L6:M6:N6:O6:P6:Q6:R6:S6:T6:U6)</f>
        <v>240175059</v>
      </c>
      <c r="D6" s="28">
        <v>59013355</v>
      </c>
      <c r="E6" s="28">
        <v>3019746</v>
      </c>
      <c r="F6" s="29">
        <v>209497</v>
      </c>
      <c r="G6" s="30">
        <v>1728631</v>
      </c>
      <c r="H6" s="30">
        <v>52186621</v>
      </c>
      <c r="I6" s="31">
        <v>251332</v>
      </c>
      <c r="J6" s="31">
        <v>4441410</v>
      </c>
      <c r="K6" s="31">
        <v>2958470</v>
      </c>
      <c r="L6" s="31">
        <v>665126</v>
      </c>
      <c r="M6" s="31">
        <v>41965804</v>
      </c>
      <c r="N6" s="31">
        <v>65576</v>
      </c>
      <c r="O6" s="31">
        <v>20812762</v>
      </c>
      <c r="P6" s="31">
        <v>4102956</v>
      </c>
      <c r="Q6" s="31">
        <v>994785</v>
      </c>
      <c r="R6" s="31">
        <v>1551684</v>
      </c>
      <c r="S6" s="31">
        <v>3495070</v>
      </c>
      <c r="T6" s="31">
        <v>9962392</v>
      </c>
      <c r="U6" s="31">
        <v>32749842</v>
      </c>
      <c r="V6" s="32" t="s">
        <v>34</v>
      </c>
    </row>
    <row r="7" spans="1:22" ht="15" customHeight="1">
      <c r="A7" s="33" t="s">
        <v>35</v>
      </c>
      <c r="B7" s="34"/>
      <c r="C7" s="27">
        <f>SUM(D7:E7:F7:G7:H7:I7:J7:K7:L7:M7:N7:O7:P7:Q7:R7:S7:T7:U7)</f>
        <v>265380891</v>
      </c>
      <c r="D7" s="28">
        <v>66709435</v>
      </c>
      <c r="E7" s="28">
        <v>3180524</v>
      </c>
      <c r="F7" s="29">
        <v>233822</v>
      </c>
      <c r="G7" s="30">
        <v>1617720</v>
      </c>
      <c r="H7" s="30">
        <v>57343567</v>
      </c>
      <c r="I7" s="31">
        <v>170497</v>
      </c>
      <c r="J7" s="31">
        <v>4868860</v>
      </c>
      <c r="K7" s="31">
        <v>3352434</v>
      </c>
      <c r="L7" s="31">
        <v>747300</v>
      </c>
      <c r="M7" s="31">
        <v>46483570</v>
      </c>
      <c r="N7" s="31">
        <v>69136</v>
      </c>
      <c r="O7" s="31">
        <v>25167248</v>
      </c>
      <c r="P7" s="31">
        <v>4270234</v>
      </c>
      <c r="Q7" s="31">
        <v>551779</v>
      </c>
      <c r="R7" s="31">
        <v>3131125</v>
      </c>
      <c r="S7" s="31">
        <v>4501062</v>
      </c>
      <c r="T7" s="31">
        <v>11071931</v>
      </c>
      <c r="U7" s="31">
        <v>31910647</v>
      </c>
      <c r="V7" s="35" t="s">
        <v>35</v>
      </c>
    </row>
    <row r="8" spans="1:22" ht="15" customHeight="1">
      <c r="A8" s="33" t="s">
        <v>36</v>
      </c>
      <c r="B8" s="34"/>
      <c r="C8" s="27">
        <f>SUM(D8:E8:F8:G8:H8:I8:J8:K8:L8:M8:N8:O8:P8:Q8:R8:S8:T8:U8)</f>
        <v>278618003</v>
      </c>
      <c r="D8" s="28">
        <v>73199674</v>
      </c>
      <c r="E8" s="28">
        <v>3206374</v>
      </c>
      <c r="F8" s="30">
        <v>259111</v>
      </c>
      <c r="G8" s="30">
        <v>1695284</v>
      </c>
      <c r="H8" s="30">
        <v>62694118</v>
      </c>
      <c r="I8" s="31">
        <v>145554</v>
      </c>
      <c r="J8" s="31">
        <v>4828294</v>
      </c>
      <c r="K8" s="31">
        <v>3600808</v>
      </c>
      <c r="L8" s="31">
        <v>797091</v>
      </c>
      <c r="M8" s="31">
        <v>48919887</v>
      </c>
      <c r="N8" s="31">
        <v>75417</v>
      </c>
      <c r="O8" s="31">
        <v>25476521</v>
      </c>
      <c r="P8" s="31">
        <v>3485219</v>
      </c>
      <c r="Q8" s="31">
        <v>701013</v>
      </c>
      <c r="R8" s="31">
        <v>3172177</v>
      </c>
      <c r="S8" s="31">
        <v>3935372</v>
      </c>
      <c r="T8" s="31">
        <v>10849729</v>
      </c>
      <c r="U8" s="31">
        <v>31576360</v>
      </c>
      <c r="V8" s="35" t="s">
        <v>36</v>
      </c>
    </row>
    <row r="9" spans="1:22" ht="15" customHeight="1">
      <c r="A9" s="36"/>
      <c r="B9" s="37"/>
      <c r="C9" s="38"/>
      <c r="D9" s="28"/>
      <c r="E9" s="28"/>
      <c r="F9" s="30" t="s">
        <v>37</v>
      </c>
      <c r="G9" s="30"/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5"/>
    </row>
    <row r="10" spans="1:22" s="44" customFormat="1" ht="15" customHeight="1">
      <c r="A10" s="39" t="s">
        <v>38</v>
      </c>
      <c r="B10" s="40"/>
      <c r="C10" s="41">
        <f>SUM(C12:C14)</f>
        <v>297209020</v>
      </c>
      <c r="D10" s="42">
        <f aca="true" t="shared" si="0" ref="D10:U10">SUM(D12:D14)</f>
        <v>78447865</v>
      </c>
      <c r="E10" s="42">
        <f t="shared" si="0"/>
        <v>3311993</v>
      </c>
      <c r="F10" s="42">
        <f t="shared" si="0"/>
        <v>294572</v>
      </c>
      <c r="G10" s="42">
        <f t="shared" si="0"/>
        <v>1791233</v>
      </c>
      <c r="H10" s="42">
        <f t="shared" si="0"/>
        <v>65928990</v>
      </c>
      <c r="I10" s="42">
        <f t="shared" si="0"/>
        <v>184395</v>
      </c>
      <c r="J10" s="42">
        <f t="shared" si="0"/>
        <v>5570408</v>
      </c>
      <c r="K10" s="42">
        <f t="shared" si="0"/>
        <v>3821705</v>
      </c>
      <c r="L10" s="42">
        <f t="shared" si="0"/>
        <v>819374</v>
      </c>
      <c r="M10" s="42">
        <f t="shared" si="0"/>
        <v>52408963</v>
      </c>
      <c r="N10" s="42">
        <f t="shared" si="0"/>
        <v>87118</v>
      </c>
      <c r="O10" s="42">
        <f t="shared" si="0"/>
        <v>27022635</v>
      </c>
      <c r="P10" s="42">
        <f t="shared" si="0"/>
        <v>5876613</v>
      </c>
      <c r="Q10" s="42">
        <f t="shared" si="0"/>
        <v>576084</v>
      </c>
      <c r="R10" s="42">
        <f t="shared" si="0"/>
        <v>4361166</v>
      </c>
      <c r="S10" s="42">
        <f t="shared" si="0"/>
        <v>4465810</v>
      </c>
      <c r="T10" s="42">
        <f t="shared" si="0"/>
        <v>11149908</v>
      </c>
      <c r="U10" s="42">
        <f t="shared" si="0"/>
        <v>31090188</v>
      </c>
      <c r="V10" s="43" t="s">
        <v>38</v>
      </c>
    </row>
    <row r="11" spans="1:22" s="44" customFormat="1" ht="15" customHeight="1">
      <c r="A11" s="45"/>
      <c r="B11" s="46"/>
      <c r="C11" s="47"/>
      <c r="D11" s="48"/>
      <c r="E11" s="49"/>
      <c r="F11" s="48"/>
      <c r="G11" s="50"/>
      <c r="H11" s="50"/>
      <c r="I11" s="51"/>
      <c r="J11" s="51"/>
      <c r="K11" s="51"/>
      <c r="L11" s="51"/>
      <c r="M11" s="51" t="s">
        <v>37</v>
      </c>
      <c r="N11" s="51" t="s">
        <v>37</v>
      </c>
      <c r="O11" s="51"/>
      <c r="P11" s="51"/>
      <c r="Q11" s="51"/>
      <c r="R11" s="51"/>
      <c r="S11" s="51"/>
      <c r="T11" s="51"/>
      <c r="U11" s="51"/>
      <c r="V11" s="43"/>
    </row>
    <row r="12" spans="1:22" s="44" customFormat="1" ht="15" customHeight="1">
      <c r="A12" s="52" t="s">
        <v>39</v>
      </c>
      <c r="B12" s="53"/>
      <c r="C12" s="41">
        <f>SUM(C16:C26)</f>
        <v>183282602</v>
      </c>
      <c r="D12" s="54">
        <f>SUM(D16:D26)</f>
        <v>65141155</v>
      </c>
      <c r="E12" s="54">
        <f>SUM(E16:E26)</f>
        <v>1915616</v>
      </c>
      <c r="F12" s="54">
        <f aca="true" t="shared" si="1" ref="F12:T12">SUM(F16:F26)</f>
        <v>200258</v>
      </c>
      <c r="G12" s="54">
        <f t="shared" si="1"/>
        <v>970256</v>
      </c>
      <c r="H12" s="54">
        <f t="shared" si="1"/>
        <v>24604319</v>
      </c>
      <c r="I12" s="54">
        <f t="shared" si="1"/>
        <v>164315</v>
      </c>
      <c r="J12" s="54">
        <f t="shared" si="1"/>
        <v>2787176</v>
      </c>
      <c r="K12" s="54">
        <f t="shared" si="1"/>
        <v>2501198</v>
      </c>
      <c r="L12" s="54">
        <f t="shared" si="1"/>
        <v>675424</v>
      </c>
      <c r="M12" s="54">
        <f t="shared" si="1"/>
        <v>38913027</v>
      </c>
      <c r="N12" s="54">
        <f t="shared" si="1"/>
        <v>34523</v>
      </c>
      <c r="O12" s="54">
        <f t="shared" si="1"/>
        <v>9887199</v>
      </c>
      <c r="P12" s="54">
        <f t="shared" si="1"/>
        <v>2822966</v>
      </c>
      <c r="Q12" s="54">
        <f t="shared" si="1"/>
        <v>302720</v>
      </c>
      <c r="R12" s="54">
        <f t="shared" si="1"/>
        <v>2827775</v>
      </c>
      <c r="S12" s="54">
        <f t="shared" si="1"/>
        <v>2081208</v>
      </c>
      <c r="T12" s="54">
        <f t="shared" si="1"/>
        <v>9051467</v>
      </c>
      <c r="U12" s="54">
        <f>SUM(U16:U26)</f>
        <v>18402000</v>
      </c>
      <c r="V12" s="55" t="s">
        <v>40</v>
      </c>
    </row>
    <row r="13" spans="1:22" s="44" customFormat="1" ht="15" customHeight="1">
      <c r="A13" s="52"/>
      <c r="B13" s="46"/>
      <c r="C13" s="41"/>
      <c r="D13" s="54"/>
      <c r="E13" s="54"/>
      <c r="F13" s="54"/>
      <c r="G13" s="54"/>
      <c r="H13" s="54"/>
      <c r="I13" s="54"/>
      <c r="J13" s="54"/>
      <c r="K13" s="54"/>
      <c r="L13" s="54" t="s">
        <v>37</v>
      </c>
      <c r="M13" s="54"/>
      <c r="N13" s="54"/>
      <c r="O13" s="54"/>
      <c r="P13" s="54"/>
      <c r="Q13" s="54"/>
      <c r="R13" s="54"/>
      <c r="S13" s="54"/>
      <c r="T13" s="54"/>
      <c r="U13" s="54"/>
      <c r="V13" s="55"/>
    </row>
    <row r="14" spans="1:22" s="44" customFormat="1" ht="15" customHeight="1">
      <c r="A14" s="52" t="s">
        <v>41</v>
      </c>
      <c r="B14" s="46"/>
      <c r="C14" s="41">
        <f>SUM(D14:E14:F14:G14:H14:I14:J14:K14:L14:M14:N14:O14:P14:Q14:R14:S14:T14:U14)</f>
        <v>113926418</v>
      </c>
      <c r="D14" s="54">
        <v>13306710</v>
      </c>
      <c r="E14" s="54">
        <v>1396377</v>
      </c>
      <c r="F14" s="54">
        <v>94314</v>
      </c>
      <c r="G14" s="54">
        <v>820977</v>
      </c>
      <c r="H14" s="54">
        <v>41324671</v>
      </c>
      <c r="I14" s="54">
        <v>20080</v>
      </c>
      <c r="J14" s="54">
        <v>2783232</v>
      </c>
      <c r="K14" s="54">
        <v>1320507</v>
      </c>
      <c r="L14" s="54">
        <v>143950</v>
      </c>
      <c r="M14" s="54">
        <v>13495936</v>
      </c>
      <c r="N14" s="54">
        <v>52595</v>
      </c>
      <c r="O14" s="42">
        <v>17135436</v>
      </c>
      <c r="P14" s="42">
        <v>3053647</v>
      </c>
      <c r="Q14" s="42">
        <v>273364</v>
      </c>
      <c r="R14" s="42">
        <v>1533391</v>
      </c>
      <c r="S14" s="42">
        <v>2384602</v>
      </c>
      <c r="T14" s="42">
        <v>2098441</v>
      </c>
      <c r="U14" s="42">
        <v>12688188</v>
      </c>
      <c r="V14" s="55" t="s">
        <v>42</v>
      </c>
    </row>
    <row r="15" spans="2:22" ht="15" customHeight="1">
      <c r="B15" s="56"/>
      <c r="C15" s="57"/>
      <c r="D15" s="58"/>
      <c r="E15" s="58"/>
      <c r="F15" s="58"/>
      <c r="G15" s="58"/>
      <c r="H15" s="58"/>
      <c r="I15" s="58"/>
      <c r="J15" s="58"/>
      <c r="K15" s="58"/>
      <c r="L15" s="58" t="s">
        <v>37</v>
      </c>
      <c r="M15" s="58"/>
      <c r="N15" s="58"/>
      <c r="O15" s="58"/>
      <c r="P15" s="58" t="s">
        <v>37</v>
      </c>
      <c r="Q15" s="58"/>
      <c r="R15" s="58"/>
      <c r="S15" s="58"/>
      <c r="T15" s="58"/>
      <c r="U15" s="58"/>
      <c r="V15" s="59"/>
    </row>
    <row r="16" spans="1:22" ht="15" customHeight="1">
      <c r="A16" s="60">
        <v>1</v>
      </c>
      <c r="B16" s="61" t="s">
        <v>43</v>
      </c>
      <c r="C16" s="27">
        <f>SUM(D16:E16:F16:G16:H16:I16:J16:K16:L16:M16:N16:O16:P16:Q16:R16:S16:T16:U16)</f>
        <v>66624365</v>
      </c>
      <c r="D16" s="31">
        <v>35182775</v>
      </c>
      <c r="E16" s="31">
        <v>869132</v>
      </c>
      <c r="F16" s="31">
        <v>107299</v>
      </c>
      <c r="G16" s="31">
        <v>363902</v>
      </c>
      <c r="H16" s="31">
        <v>687357</v>
      </c>
      <c r="I16" s="31">
        <v>77464</v>
      </c>
      <c r="J16" s="31">
        <v>1174985</v>
      </c>
      <c r="K16" s="31">
        <v>900041</v>
      </c>
      <c r="L16" s="31">
        <v>135646</v>
      </c>
      <c r="M16" s="31">
        <v>13754295</v>
      </c>
      <c r="N16" s="31">
        <v>22977</v>
      </c>
      <c r="O16" s="31">
        <v>2518032</v>
      </c>
      <c r="P16" s="31">
        <v>361720</v>
      </c>
      <c r="Q16" s="31">
        <v>132985</v>
      </c>
      <c r="R16" s="31">
        <v>0</v>
      </c>
      <c r="S16" s="31">
        <v>770933</v>
      </c>
      <c r="T16" s="31">
        <v>3684872</v>
      </c>
      <c r="U16" s="31">
        <v>5879950</v>
      </c>
      <c r="V16" s="59" t="s">
        <v>44</v>
      </c>
    </row>
    <row r="17" spans="1:22" ht="15" customHeight="1">
      <c r="A17" s="60">
        <v>2</v>
      </c>
      <c r="B17" s="61" t="s">
        <v>45</v>
      </c>
      <c r="C17" s="27">
        <f>SUM(D17:E17:F17:G17:H17:I17:J17:K17:L17:M17:N17:O17:P17:Q17:R17:S17:T17:U17)</f>
        <v>31614765</v>
      </c>
      <c r="D17" s="31">
        <v>9343902</v>
      </c>
      <c r="E17" s="31">
        <v>202936</v>
      </c>
      <c r="F17" s="31">
        <v>46408</v>
      </c>
      <c r="G17" s="31">
        <v>123188</v>
      </c>
      <c r="H17" s="31">
        <v>4132885</v>
      </c>
      <c r="I17" s="31">
        <v>33242</v>
      </c>
      <c r="J17" s="31">
        <v>195212</v>
      </c>
      <c r="K17" s="31">
        <v>760057</v>
      </c>
      <c r="L17" s="31">
        <v>66304</v>
      </c>
      <c r="M17" s="31">
        <v>7604173</v>
      </c>
      <c r="N17" s="31">
        <v>11546</v>
      </c>
      <c r="O17" s="31">
        <v>777911</v>
      </c>
      <c r="P17" s="31">
        <v>1365280</v>
      </c>
      <c r="Q17" s="31">
        <v>38340</v>
      </c>
      <c r="R17" s="31">
        <v>1452492</v>
      </c>
      <c r="S17" s="31">
        <v>353246</v>
      </c>
      <c r="T17" s="31">
        <v>2335743</v>
      </c>
      <c r="U17" s="31">
        <v>2771900</v>
      </c>
      <c r="V17" s="59" t="s">
        <v>46</v>
      </c>
    </row>
    <row r="18" spans="1:22" ht="15" customHeight="1">
      <c r="A18" s="60">
        <v>3</v>
      </c>
      <c r="B18" s="61" t="s">
        <v>47</v>
      </c>
      <c r="C18" s="27">
        <f>SUM(D18:E18:F18:G18:H18:I18:J18:K18:L18:M18:N18:O18:P18:Q18:R18:S18:T18:U18)</f>
        <v>15455962</v>
      </c>
      <c r="D18" s="31">
        <v>4212926</v>
      </c>
      <c r="E18" s="31">
        <v>115668</v>
      </c>
      <c r="F18" s="31">
        <v>11248</v>
      </c>
      <c r="G18" s="31">
        <v>70200</v>
      </c>
      <c r="H18" s="31">
        <v>2274401</v>
      </c>
      <c r="I18" s="31">
        <v>12397</v>
      </c>
      <c r="J18" s="31">
        <v>291395</v>
      </c>
      <c r="K18" s="31">
        <v>143774</v>
      </c>
      <c r="L18" s="31">
        <v>197988</v>
      </c>
      <c r="M18" s="31">
        <v>3246047</v>
      </c>
      <c r="N18" s="31">
        <v>0</v>
      </c>
      <c r="O18" s="31">
        <v>734685</v>
      </c>
      <c r="P18" s="31">
        <v>188748</v>
      </c>
      <c r="Q18" s="31">
        <v>21960</v>
      </c>
      <c r="R18" s="31">
        <v>852744</v>
      </c>
      <c r="S18" s="31">
        <v>358124</v>
      </c>
      <c r="T18" s="31">
        <v>648057</v>
      </c>
      <c r="U18" s="31">
        <v>2075600</v>
      </c>
      <c r="V18" s="59" t="s">
        <v>48</v>
      </c>
    </row>
    <row r="19" spans="1:22" ht="15" customHeight="1">
      <c r="A19" s="60">
        <v>4</v>
      </c>
      <c r="B19" s="61" t="s">
        <v>49</v>
      </c>
      <c r="C19" s="27">
        <f>SUM(D19:E19:F19:G19:H19:I19:J19:K19:L19:M19:N19:O19:P19:Q19:R19:S19:T19:U19)</f>
        <v>14550501</v>
      </c>
      <c r="D19" s="31">
        <v>3792133</v>
      </c>
      <c r="E19" s="31">
        <v>121338</v>
      </c>
      <c r="F19" s="31">
        <v>9282</v>
      </c>
      <c r="G19" s="31">
        <v>73284</v>
      </c>
      <c r="H19" s="31">
        <v>2805471</v>
      </c>
      <c r="I19" s="31">
        <v>10414</v>
      </c>
      <c r="J19" s="31">
        <v>192131</v>
      </c>
      <c r="K19" s="31">
        <v>143951</v>
      </c>
      <c r="L19" s="31">
        <v>141735</v>
      </c>
      <c r="M19" s="31">
        <v>3184207</v>
      </c>
      <c r="N19" s="31">
        <v>0</v>
      </c>
      <c r="O19" s="31">
        <v>1011752</v>
      </c>
      <c r="P19" s="31">
        <v>167548</v>
      </c>
      <c r="Q19" s="31">
        <v>31768</v>
      </c>
      <c r="R19" s="31">
        <v>19655</v>
      </c>
      <c r="S19" s="31">
        <v>232916</v>
      </c>
      <c r="T19" s="31">
        <v>1201643</v>
      </c>
      <c r="U19" s="31">
        <v>1411273</v>
      </c>
      <c r="V19" s="59" t="s">
        <v>50</v>
      </c>
    </row>
    <row r="20" spans="1:22" ht="15" customHeight="1">
      <c r="A20" s="60">
        <v>5</v>
      </c>
      <c r="B20" s="61" t="s">
        <v>51</v>
      </c>
      <c r="C20" s="27">
        <f>SUM(D20:E20:F20:G20:H20:I20:J20:K20:L20:M20:N20:O20:P20:Q20:R20:S20:T20:U20)</f>
        <v>10487926</v>
      </c>
      <c r="D20" s="31">
        <v>3332270</v>
      </c>
      <c r="E20" s="31">
        <v>113235</v>
      </c>
      <c r="F20" s="31">
        <v>0</v>
      </c>
      <c r="G20" s="31">
        <v>62839</v>
      </c>
      <c r="H20" s="31">
        <v>2052767</v>
      </c>
      <c r="I20" s="31">
        <v>8393</v>
      </c>
      <c r="J20" s="31">
        <v>90553</v>
      </c>
      <c r="K20" s="31">
        <v>151127</v>
      </c>
      <c r="L20" s="31">
        <v>15207</v>
      </c>
      <c r="M20" s="31">
        <v>2231044</v>
      </c>
      <c r="N20" s="31">
        <v>0</v>
      </c>
      <c r="O20" s="31">
        <v>474311</v>
      </c>
      <c r="P20" s="31">
        <v>121746</v>
      </c>
      <c r="Q20" s="31">
        <v>1910</v>
      </c>
      <c r="R20" s="31">
        <v>104215</v>
      </c>
      <c r="S20" s="31">
        <v>58576</v>
      </c>
      <c r="T20" s="31">
        <v>324233</v>
      </c>
      <c r="U20" s="31">
        <v>1345500</v>
      </c>
      <c r="V20" s="59" t="s">
        <v>52</v>
      </c>
    </row>
    <row r="21" spans="1:22" ht="15" customHeight="1">
      <c r="A21" s="60">
        <v>6</v>
      </c>
      <c r="B21" s="61" t="s">
        <v>53</v>
      </c>
      <c r="C21" s="27">
        <f>SUM(D21:E21:F21:G21:H21:I21:J21:K21:L21:M21:N21:O21:P21:Q21:R21:S21:T21:U21)</f>
        <v>9047499</v>
      </c>
      <c r="D21" s="31">
        <v>2090757</v>
      </c>
      <c r="E21" s="31">
        <v>80466</v>
      </c>
      <c r="F21" s="31">
        <v>21417</v>
      </c>
      <c r="G21" s="31">
        <v>48710</v>
      </c>
      <c r="H21" s="31">
        <v>2218140</v>
      </c>
      <c r="I21" s="31">
        <v>5517</v>
      </c>
      <c r="J21" s="31">
        <v>176842</v>
      </c>
      <c r="K21" s="31">
        <v>92754</v>
      </c>
      <c r="L21" s="31">
        <v>12205</v>
      </c>
      <c r="M21" s="31">
        <v>1909377</v>
      </c>
      <c r="N21" s="31">
        <v>0</v>
      </c>
      <c r="O21" s="31">
        <v>792797</v>
      </c>
      <c r="P21" s="31">
        <v>286979</v>
      </c>
      <c r="Q21" s="31">
        <v>11763</v>
      </c>
      <c r="R21" s="31">
        <v>77106</v>
      </c>
      <c r="S21" s="31">
        <v>79090</v>
      </c>
      <c r="T21" s="31">
        <v>241179</v>
      </c>
      <c r="U21" s="31">
        <v>902400</v>
      </c>
      <c r="V21" s="59" t="s">
        <v>54</v>
      </c>
    </row>
    <row r="22" spans="1:22" ht="15" customHeight="1">
      <c r="A22" s="60">
        <v>7</v>
      </c>
      <c r="B22" s="61" t="s">
        <v>55</v>
      </c>
      <c r="C22" s="27">
        <f>SUM(D22:E22:F22:G22:H22:I22:J22:K22:L22:M22:N22:O22:P22:Q22:R22:S22:T22:U22)</f>
        <v>6809480</v>
      </c>
      <c r="D22" s="31">
        <v>2234337</v>
      </c>
      <c r="E22" s="31">
        <v>80320</v>
      </c>
      <c r="F22" s="31">
        <v>0</v>
      </c>
      <c r="G22" s="31">
        <v>27021</v>
      </c>
      <c r="H22" s="31">
        <v>1577128</v>
      </c>
      <c r="I22" s="31">
        <v>4167</v>
      </c>
      <c r="J22" s="31">
        <v>36695</v>
      </c>
      <c r="K22" s="31">
        <v>65297</v>
      </c>
      <c r="L22" s="31">
        <v>36505</v>
      </c>
      <c r="M22" s="31">
        <v>1320001</v>
      </c>
      <c r="N22" s="31">
        <v>0</v>
      </c>
      <c r="O22" s="31">
        <v>392851</v>
      </c>
      <c r="P22" s="31">
        <v>45600</v>
      </c>
      <c r="Q22" s="31">
        <v>36931</v>
      </c>
      <c r="R22" s="31">
        <v>37000</v>
      </c>
      <c r="S22" s="31">
        <v>89359</v>
      </c>
      <c r="T22" s="31">
        <v>100768</v>
      </c>
      <c r="U22" s="31">
        <v>725500</v>
      </c>
      <c r="V22" s="59" t="s">
        <v>56</v>
      </c>
    </row>
    <row r="23" spans="1:22" ht="15" customHeight="1">
      <c r="A23" s="60">
        <v>8</v>
      </c>
      <c r="B23" s="61" t="s">
        <v>57</v>
      </c>
      <c r="C23" s="27">
        <f>SUM(D23:E23:F23:G23:H23:I23:J23:K23:L23:M23:N23:O23:P23:Q23:R23:S23:T23:U23)</f>
        <v>6592652</v>
      </c>
      <c r="D23" s="31">
        <v>880482</v>
      </c>
      <c r="E23" s="31">
        <v>72866</v>
      </c>
      <c r="F23" s="31">
        <v>0</v>
      </c>
      <c r="G23" s="31">
        <v>44047</v>
      </c>
      <c r="H23" s="31">
        <v>2147942</v>
      </c>
      <c r="I23" s="31">
        <v>2565</v>
      </c>
      <c r="J23" s="31">
        <v>218438</v>
      </c>
      <c r="K23" s="31">
        <v>53025</v>
      </c>
      <c r="L23" s="31">
        <v>9146</v>
      </c>
      <c r="M23" s="31">
        <v>1332896</v>
      </c>
      <c r="N23" s="31">
        <v>0</v>
      </c>
      <c r="O23" s="31">
        <v>768297</v>
      </c>
      <c r="P23" s="31">
        <v>84467</v>
      </c>
      <c r="Q23" s="31">
        <v>4652</v>
      </c>
      <c r="R23" s="31">
        <v>166949</v>
      </c>
      <c r="S23" s="31">
        <v>39371</v>
      </c>
      <c r="T23" s="31">
        <v>54949</v>
      </c>
      <c r="U23" s="31">
        <v>712560</v>
      </c>
      <c r="V23" s="59" t="s">
        <v>58</v>
      </c>
    </row>
    <row r="24" spans="1:22" ht="15" customHeight="1">
      <c r="A24" s="60">
        <v>9</v>
      </c>
      <c r="B24" s="61" t="s">
        <v>59</v>
      </c>
      <c r="C24" s="27">
        <f>SUM(D24:E24:F24:G24:H24:I24:J24:K24:L24:M24:N24:O24:P24:Q24:R24:S24:T24:U24)</f>
        <v>5100167</v>
      </c>
      <c r="D24" s="31">
        <v>906328</v>
      </c>
      <c r="E24" s="31">
        <v>58401</v>
      </c>
      <c r="F24" s="31">
        <v>0</v>
      </c>
      <c r="G24" s="31">
        <v>35373</v>
      </c>
      <c r="H24" s="31">
        <v>1825252</v>
      </c>
      <c r="I24" s="31">
        <v>2239</v>
      </c>
      <c r="J24" s="31">
        <v>81892</v>
      </c>
      <c r="K24" s="31">
        <v>53664</v>
      </c>
      <c r="L24" s="31">
        <v>39086</v>
      </c>
      <c r="M24" s="31">
        <v>971093</v>
      </c>
      <c r="N24" s="31">
        <v>0</v>
      </c>
      <c r="O24" s="31">
        <v>433450</v>
      </c>
      <c r="P24" s="31">
        <v>112679</v>
      </c>
      <c r="Q24" s="31">
        <v>9500</v>
      </c>
      <c r="R24" s="31">
        <v>4947</v>
      </c>
      <c r="S24" s="31">
        <v>4524</v>
      </c>
      <c r="T24" s="31">
        <v>104339</v>
      </c>
      <c r="U24" s="31">
        <v>457400</v>
      </c>
      <c r="V24" s="59" t="s">
        <v>60</v>
      </c>
    </row>
    <row r="25" spans="1:22" ht="15" customHeight="1">
      <c r="A25" s="60">
        <v>10</v>
      </c>
      <c r="B25" s="61" t="s">
        <v>61</v>
      </c>
      <c r="C25" s="27">
        <f>SUM(D25:E25:F25:G25:H25:I25:J25:K25:L25:M25:N25:O25:P25:Q25:R25:S25:T25:U25)</f>
        <v>5430525</v>
      </c>
      <c r="D25" s="31">
        <v>863935</v>
      </c>
      <c r="E25" s="31">
        <v>72451</v>
      </c>
      <c r="F25" s="31">
        <v>3198</v>
      </c>
      <c r="G25" s="31">
        <v>43796</v>
      </c>
      <c r="H25" s="31">
        <v>1831532</v>
      </c>
      <c r="I25" s="31">
        <v>1403</v>
      </c>
      <c r="J25" s="31">
        <v>124039</v>
      </c>
      <c r="K25" s="31">
        <v>33629</v>
      </c>
      <c r="L25" s="31">
        <v>6388</v>
      </c>
      <c r="M25" s="31">
        <v>1025128</v>
      </c>
      <c r="N25" s="31">
        <v>0</v>
      </c>
      <c r="O25" s="31">
        <v>732558</v>
      </c>
      <c r="P25" s="31">
        <v>10453</v>
      </c>
      <c r="Q25" s="31">
        <v>10329</v>
      </c>
      <c r="R25" s="31">
        <v>4900</v>
      </c>
      <c r="S25" s="31">
        <v>63939</v>
      </c>
      <c r="T25" s="31">
        <v>93447</v>
      </c>
      <c r="U25" s="31">
        <v>509400</v>
      </c>
      <c r="V25" s="59" t="s">
        <v>62</v>
      </c>
    </row>
    <row r="26" spans="1:22" s="62" customFormat="1" ht="15" customHeight="1">
      <c r="A26" s="60">
        <v>11</v>
      </c>
      <c r="B26" s="61" t="s">
        <v>63</v>
      </c>
      <c r="C26" s="27">
        <f>SUM(D26:E26:F26:G26:H26:I26:J26:K26:L26:M26:N26:O26:P26:Q26:R26:S26:T26:U26)</f>
        <v>11568760</v>
      </c>
      <c r="D26" s="58">
        <v>2301310</v>
      </c>
      <c r="E26" s="58">
        <v>128803</v>
      </c>
      <c r="F26" s="58">
        <v>1406</v>
      </c>
      <c r="G26" s="58">
        <v>77896</v>
      </c>
      <c r="H26" s="58">
        <v>3051444</v>
      </c>
      <c r="I26" s="58">
        <v>6514</v>
      </c>
      <c r="J26" s="58">
        <v>204994</v>
      </c>
      <c r="K26" s="58">
        <v>103879</v>
      </c>
      <c r="L26" s="58">
        <v>15214</v>
      </c>
      <c r="M26" s="58">
        <v>2334766</v>
      </c>
      <c r="N26" s="31">
        <v>0</v>
      </c>
      <c r="O26" s="58">
        <v>1250555</v>
      </c>
      <c r="P26" s="58">
        <v>77746</v>
      </c>
      <c r="Q26" s="58">
        <v>2582</v>
      </c>
      <c r="R26" s="58">
        <v>107767</v>
      </c>
      <c r="S26" s="58">
        <v>31130</v>
      </c>
      <c r="T26" s="58">
        <v>262237</v>
      </c>
      <c r="U26" s="58">
        <v>1610517</v>
      </c>
      <c r="V26" s="59" t="s">
        <v>64</v>
      </c>
    </row>
    <row r="27" spans="1:22" s="63" customFormat="1" ht="15" customHeight="1">
      <c r="A27" s="52" t="s">
        <v>65</v>
      </c>
      <c r="B27" s="46"/>
      <c r="C27" s="42">
        <v>4789229</v>
      </c>
      <c r="D27" s="42">
        <f aca="true" t="shared" si="2" ref="D27:U27">SUM(D28:D30)</f>
        <v>334216</v>
      </c>
      <c r="E27" s="42">
        <v>53335</v>
      </c>
      <c r="F27" s="42">
        <f t="shared" si="2"/>
        <v>0</v>
      </c>
      <c r="G27" s="42">
        <f t="shared" si="2"/>
        <v>32363</v>
      </c>
      <c r="H27" s="42">
        <f t="shared" si="2"/>
        <v>1958989</v>
      </c>
      <c r="I27" s="42">
        <f t="shared" si="2"/>
        <v>0</v>
      </c>
      <c r="J27" s="42">
        <f t="shared" si="2"/>
        <v>180929</v>
      </c>
      <c r="K27" s="42">
        <f t="shared" si="2"/>
        <v>36302</v>
      </c>
      <c r="L27" s="42">
        <f t="shared" si="2"/>
        <v>8277</v>
      </c>
      <c r="M27" s="42">
        <f t="shared" si="2"/>
        <v>727698</v>
      </c>
      <c r="N27" s="42">
        <f t="shared" si="2"/>
        <v>50</v>
      </c>
      <c r="O27" s="42">
        <f t="shared" si="2"/>
        <v>691109</v>
      </c>
      <c r="P27" s="42">
        <f t="shared" si="2"/>
        <v>43286</v>
      </c>
      <c r="Q27" s="42">
        <f t="shared" si="2"/>
        <v>6593</v>
      </c>
      <c r="R27" s="42">
        <f t="shared" si="2"/>
        <v>40435</v>
      </c>
      <c r="S27" s="42">
        <f t="shared" si="2"/>
        <v>175608</v>
      </c>
      <c r="T27" s="42">
        <f t="shared" si="2"/>
        <v>28539</v>
      </c>
      <c r="U27" s="42">
        <f t="shared" si="2"/>
        <v>471500</v>
      </c>
      <c r="V27" s="55" t="s">
        <v>66</v>
      </c>
    </row>
    <row r="28" spans="1:22" s="62" customFormat="1" ht="15" customHeight="1">
      <c r="A28" s="60">
        <v>12</v>
      </c>
      <c r="B28" s="61" t="s">
        <v>67</v>
      </c>
      <c r="C28" s="27">
        <f>SUM(D28:E28:F28:G28:H28:I28:J28:K28:L28:M28:N28:O28:P28:Q28:R28:S28:T28:U28)</f>
        <v>1363913</v>
      </c>
      <c r="D28" s="58">
        <v>48667</v>
      </c>
      <c r="E28" s="58">
        <v>11780</v>
      </c>
      <c r="F28" s="58">
        <v>0</v>
      </c>
      <c r="G28" s="58">
        <v>7142</v>
      </c>
      <c r="H28" s="58">
        <v>525623</v>
      </c>
      <c r="I28" s="58">
        <v>0</v>
      </c>
      <c r="J28" s="58">
        <v>65367</v>
      </c>
      <c r="K28" s="58">
        <v>2424</v>
      </c>
      <c r="L28" s="58">
        <v>5658</v>
      </c>
      <c r="M28" s="58">
        <v>325100</v>
      </c>
      <c r="N28" s="58">
        <v>50</v>
      </c>
      <c r="O28" s="58">
        <v>153341</v>
      </c>
      <c r="P28" s="58">
        <v>13910</v>
      </c>
      <c r="Q28" s="58">
        <v>0</v>
      </c>
      <c r="R28" s="58">
        <v>40000</v>
      </c>
      <c r="S28" s="58">
        <v>31050</v>
      </c>
      <c r="T28" s="58">
        <v>6401</v>
      </c>
      <c r="U28" s="58">
        <v>127400</v>
      </c>
      <c r="V28" s="59" t="s">
        <v>68</v>
      </c>
    </row>
    <row r="29" spans="1:22" s="62" customFormat="1" ht="15" customHeight="1">
      <c r="A29" s="60">
        <v>13</v>
      </c>
      <c r="B29" s="61" t="s">
        <v>69</v>
      </c>
      <c r="C29" s="27">
        <v>1898177</v>
      </c>
      <c r="D29" s="58">
        <v>123309</v>
      </c>
      <c r="E29" s="58">
        <v>22465</v>
      </c>
      <c r="F29" s="58">
        <v>0</v>
      </c>
      <c r="G29" s="58">
        <v>13651</v>
      </c>
      <c r="H29" s="58">
        <v>756844</v>
      </c>
      <c r="I29" s="58">
        <v>0</v>
      </c>
      <c r="J29" s="58">
        <v>103917</v>
      </c>
      <c r="K29" s="58">
        <v>12893</v>
      </c>
      <c r="L29" s="58">
        <v>1443</v>
      </c>
      <c r="M29" s="58">
        <v>232658</v>
      </c>
      <c r="N29" s="58">
        <v>0</v>
      </c>
      <c r="O29" s="58">
        <v>351440</v>
      </c>
      <c r="P29" s="58">
        <v>23318</v>
      </c>
      <c r="Q29" s="58">
        <v>3810</v>
      </c>
      <c r="R29" s="58">
        <v>0</v>
      </c>
      <c r="S29" s="58">
        <v>75033</v>
      </c>
      <c r="T29" s="58">
        <v>14496</v>
      </c>
      <c r="U29" s="58">
        <v>162900</v>
      </c>
      <c r="V29" s="59" t="s">
        <v>70</v>
      </c>
    </row>
    <row r="30" spans="1:22" s="62" customFormat="1" ht="15" customHeight="1">
      <c r="A30" s="60">
        <v>14</v>
      </c>
      <c r="B30" s="61" t="s">
        <v>71</v>
      </c>
      <c r="C30" s="27">
        <f>SUM(D30:E30:F30:G30:H30:I30:J30:K30:L30:M30:N30:O30:P30:Q30:R30:S30:T30:U30)</f>
        <v>1527139</v>
      </c>
      <c r="D30" s="58">
        <v>162240</v>
      </c>
      <c r="E30" s="58">
        <v>19090</v>
      </c>
      <c r="F30" s="58">
        <v>0</v>
      </c>
      <c r="G30" s="58">
        <v>11570</v>
      </c>
      <c r="H30" s="58">
        <v>676522</v>
      </c>
      <c r="I30" s="58">
        <v>0</v>
      </c>
      <c r="J30" s="58">
        <v>11645</v>
      </c>
      <c r="K30" s="58">
        <v>20985</v>
      </c>
      <c r="L30" s="58">
        <v>1176</v>
      </c>
      <c r="M30" s="58">
        <v>169940</v>
      </c>
      <c r="N30" s="58">
        <v>0</v>
      </c>
      <c r="O30" s="58">
        <v>186328</v>
      </c>
      <c r="P30" s="58">
        <v>6058</v>
      </c>
      <c r="Q30" s="58">
        <v>2783</v>
      </c>
      <c r="R30" s="58">
        <v>435</v>
      </c>
      <c r="S30" s="58">
        <v>69525</v>
      </c>
      <c r="T30" s="58">
        <v>7642</v>
      </c>
      <c r="U30" s="58">
        <v>181200</v>
      </c>
      <c r="V30" s="59" t="s">
        <v>72</v>
      </c>
    </row>
    <row r="31" spans="1:22" s="63" customFormat="1" ht="15" customHeight="1">
      <c r="A31" s="52" t="s">
        <v>73</v>
      </c>
      <c r="B31" s="46"/>
      <c r="C31" s="42">
        <f aca="true" t="shared" si="3" ref="C31:U31">SUM(C32:C36)</f>
        <v>13837049</v>
      </c>
      <c r="D31" s="42">
        <v>1493144</v>
      </c>
      <c r="E31" s="42">
        <f t="shared" si="3"/>
        <v>199968</v>
      </c>
      <c r="F31" s="42">
        <f t="shared" si="3"/>
        <v>0</v>
      </c>
      <c r="G31" s="42">
        <f t="shared" si="3"/>
        <v>105070</v>
      </c>
      <c r="H31" s="42">
        <f t="shared" si="3"/>
        <v>5392056</v>
      </c>
      <c r="I31" s="42">
        <f t="shared" si="3"/>
        <v>1669</v>
      </c>
      <c r="J31" s="42">
        <f t="shared" si="3"/>
        <v>307588</v>
      </c>
      <c r="K31" s="42">
        <f t="shared" si="3"/>
        <v>256918</v>
      </c>
      <c r="L31" s="42">
        <f t="shared" si="3"/>
        <v>28871</v>
      </c>
      <c r="M31" s="42">
        <f t="shared" si="3"/>
        <v>1610880</v>
      </c>
      <c r="N31" s="42">
        <f t="shared" si="3"/>
        <v>1526</v>
      </c>
      <c r="O31" s="42">
        <f t="shared" si="3"/>
        <v>2072355</v>
      </c>
      <c r="P31" s="42">
        <f t="shared" si="3"/>
        <v>209894</v>
      </c>
      <c r="Q31" s="42">
        <f t="shared" si="3"/>
        <v>21579</v>
      </c>
      <c r="R31" s="42">
        <f t="shared" si="3"/>
        <v>125692</v>
      </c>
      <c r="S31" s="42">
        <f t="shared" si="3"/>
        <v>375665</v>
      </c>
      <c r="T31" s="42">
        <f t="shared" si="3"/>
        <v>174874</v>
      </c>
      <c r="U31" s="42">
        <f t="shared" si="3"/>
        <v>1459300</v>
      </c>
      <c r="V31" s="55" t="s">
        <v>74</v>
      </c>
    </row>
    <row r="32" spans="1:22" s="62" customFormat="1" ht="15" customHeight="1">
      <c r="A32" s="60">
        <v>15</v>
      </c>
      <c r="B32" s="61" t="s">
        <v>75</v>
      </c>
      <c r="C32" s="27">
        <f>SUM(D32:E32:F32:G32:H32:I32:J32:K32:L32:M32:N32:O32:P32:Q32:R32:S32:T32:U32)</f>
        <v>2840650</v>
      </c>
      <c r="D32" s="58">
        <v>230899</v>
      </c>
      <c r="E32" s="58">
        <v>33515</v>
      </c>
      <c r="F32" s="58">
        <v>0</v>
      </c>
      <c r="G32" s="58">
        <v>20268</v>
      </c>
      <c r="H32" s="58">
        <v>1121901</v>
      </c>
      <c r="I32" s="58">
        <v>0</v>
      </c>
      <c r="J32" s="58">
        <v>82202</v>
      </c>
      <c r="K32" s="58">
        <v>28084</v>
      </c>
      <c r="L32" s="58">
        <v>1830</v>
      </c>
      <c r="M32" s="58">
        <v>241307</v>
      </c>
      <c r="N32" s="58">
        <v>0</v>
      </c>
      <c r="O32" s="58">
        <v>569554</v>
      </c>
      <c r="P32" s="58">
        <v>25147</v>
      </c>
      <c r="Q32" s="58">
        <v>2345</v>
      </c>
      <c r="R32" s="58">
        <v>40394</v>
      </c>
      <c r="S32" s="58">
        <v>115872</v>
      </c>
      <c r="T32" s="58">
        <v>20232</v>
      </c>
      <c r="U32" s="58">
        <v>307100</v>
      </c>
      <c r="V32" s="59" t="s">
        <v>76</v>
      </c>
    </row>
    <row r="33" spans="1:22" s="62" customFormat="1" ht="15" customHeight="1">
      <c r="A33" s="60">
        <v>16</v>
      </c>
      <c r="B33" s="61" t="s">
        <v>77</v>
      </c>
      <c r="C33" s="27">
        <f>SUM(D33:E33:F33:G33:H33:I33:J33:K33:L33:M33:N33:O33:P33:Q33:R33:S33:T33:U33)</f>
        <v>1270163</v>
      </c>
      <c r="D33" s="58">
        <v>96468</v>
      </c>
      <c r="E33" s="58">
        <v>7135</v>
      </c>
      <c r="F33" s="58">
        <v>0</v>
      </c>
      <c r="G33" s="58">
        <v>4333</v>
      </c>
      <c r="H33" s="58">
        <v>667077</v>
      </c>
      <c r="I33" s="58">
        <v>0</v>
      </c>
      <c r="J33" s="58">
        <v>8694</v>
      </c>
      <c r="K33" s="58">
        <v>39410</v>
      </c>
      <c r="L33" s="58">
        <v>590</v>
      </c>
      <c r="M33" s="58">
        <v>169351</v>
      </c>
      <c r="N33" s="58">
        <v>0</v>
      </c>
      <c r="O33" s="58">
        <v>130964</v>
      </c>
      <c r="P33" s="58">
        <v>9792</v>
      </c>
      <c r="Q33" s="58">
        <v>0</v>
      </c>
      <c r="R33" s="58">
        <v>1000</v>
      </c>
      <c r="S33" s="58">
        <v>4571</v>
      </c>
      <c r="T33" s="58">
        <v>7178</v>
      </c>
      <c r="U33" s="58">
        <v>123600</v>
      </c>
      <c r="V33" s="59" t="s">
        <v>78</v>
      </c>
    </row>
    <row r="34" spans="1:22" s="62" customFormat="1" ht="15" customHeight="1">
      <c r="A34" s="60">
        <v>17</v>
      </c>
      <c r="B34" s="61" t="s">
        <v>79</v>
      </c>
      <c r="C34" s="27">
        <f>SUM(D34:E34:F34:G34:H34:I34:J34:K34:L34:M34:N34:O34:P34:Q34:R34:S34:T34:U34)</f>
        <v>4449687</v>
      </c>
      <c r="D34" s="58">
        <v>569878</v>
      </c>
      <c r="E34" s="58">
        <v>61531</v>
      </c>
      <c r="F34" s="58">
        <v>0</v>
      </c>
      <c r="G34" s="58">
        <v>37308</v>
      </c>
      <c r="H34" s="58">
        <v>1680069</v>
      </c>
      <c r="I34" s="58">
        <v>1136</v>
      </c>
      <c r="J34" s="58">
        <v>73939</v>
      </c>
      <c r="K34" s="58">
        <v>140334</v>
      </c>
      <c r="L34" s="58">
        <v>22455</v>
      </c>
      <c r="M34" s="58">
        <v>596792</v>
      </c>
      <c r="N34" s="58">
        <v>0</v>
      </c>
      <c r="O34" s="58">
        <v>447102</v>
      </c>
      <c r="P34" s="58">
        <v>113062</v>
      </c>
      <c r="Q34" s="58">
        <v>1539</v>
      </c>
      <c r="R34" s="58">
        <v>1800</v>
      </c>
      <c r="S34" s="58">
        <v>116217</v>
      </c>
      <c r="T34" s="58">
        <v>40125</v>
      </c>
      <c r="U34" s="58">
        <v>546400</v>
      </c>
      <c r="V34" s="59" t="s">
        <v>80</v>
      </c>
    </row>
    <row r="35" spans="1:22" s="62" customFormat="1" ht="15" customHeight="1">
      <c r="A35" s="60">
        <v>18</v>
      </c>
      <c r="B35" s="61" t="s">
        <v>81</v>
      </c>
      <c r="C35" s="27">
        <f>SUM(D35:E35:F35:G35:H35:I35:J35:K35:L35:M35:N35:O35:P35:Q35:R35:S35:T35:U35)</f>
        <v>2159025</v>
      </c>
      <c r="D35" s="58">
        <v>254997</v>
      </c>
      <c r="E35" s="58">
        <v>43820</v>
      </c>
      <c r="F35" s="58">
        <v>0</v>
      </c>
      <c r="G35" s="58">
        <v>16841</v>
      </c>
      <c r="H35" s="58">
        <v>756522</v>
      </c>
      <c r="I35" s="58">
        <v>0</v>
      </c>
      <c r="J35" s="58">
        <v>46532</v>
      </c>
      <c r="K35" s="58">
        <v>29069</v>
      </c>
      <c r="L35" s="58">
        <v>1398</v>
      </c>
      <c r="M35" s="58">
        <v>267852</v>
      </c>
      <c r="N35" s="58">
        <v>0</v>
      </c>
      <c r="O35" s="58">
        <v>345947</v>
      </c>
      <c r="P35" s="58">
        <v>24984</v>
      </c>
      <c r="Q35" s="58">
        <v>17160</v>
      </c>
      <c r="R35" s="58">
        <v>79857</v>
      </c>
      <c r="S35" s="58">
        <v>22337</v>
      </c>
      <c r="T35" s="58">
        <v>12909</v>
      </c>
      <c r="U35" s="58">
        <v>238800</v>
      </c>
      <c r="V35" s="59" t="s">
        <v>82</v>
      </c>
    </row>
    <row r="36" spans="1:22" s="62" customFormat="1" ht="15" customHeight="1">
      <c r="A36" s="60">
        <v>19</v>
      </c>
      <c r="B36" s="61" t="s">
        <v>83</v>
      </c>
      <c r="C36" s="27">
        <f>SUM(D36:E36:F36:G36:H36:I36:J36:K36:L36:M36:N36:O36:P36:Q36:R36:S36:T36:U36)</f>
        <v>3117524</v>
      </c>
      <c r="D36" s="58">
        <v>340902</v>
      </c>
      <c r="E36" s="58">
        <v>53967</v>
      </c>
      <c r="F36" s="58">
        <v>0</v>
      </c>
      <c r="G36" s="58">
        <v>26320</v>
      </c>
      <c r="H36" s="58">
        <v>1166487</v>
      </c>
      <c r="I36" s="58">
        <v>533</v>
      </c>
      <c r="J36" s="58">
        <v>96221</v>
      </c>
      <c r="K36" s="58">
        <v>20021</v>
      </c>
      <c r="L36" s="58">
        <v>2598</v>
      </c>
      <c r="M36" s="58">
        <v>335578</v>
      </c>
      <c r="N36" s="58">
        <v>1526</v>
      </c>
      <c r="O36" s="58">
        <v>578788</v>
      </c>
      <c r="P36" s="58">
        <v>36909</v>
      </c>
      <c r="Q36" s="58">
        <v>535</v>
      </c>
      <c r="R36" s="58">
        <v>2641</v>
      </c>
      <c r="S36" s="58">
        <v>116668</v>
      </c>
      <c r="T36" s="58">
        <v>94430</v>
      </c>
      <c r="U36" s="58">
        <v>243400</v>
      </c>
      <c r="V36" s="59" t="s">
        <v>84</v>
      </c>
    </row>
    <row r="37" spans="1:22" s="63" customFormat="1" ht="15" customHeight="1">
      <c r="A37" s="52" t="s">
        <v>85</v>
      </c>
      <c r="B37" s="46"/>
      <c r="C37" s="42">
        <f>SUM(C38:C39)</f>
        <v>8510818</v>
      </c>
      <c r="D37" s="42">
        <f aca="true" t="shared" si="4" ref="D37:U37">SUM(D38:D39)</f>
        <v>1458821</v>
      </c>
      <c r="E37" s="42">
        <f t="shared" si="4"/>
        <v>118355</v>
      </c>
      <c r="F37" s="42">
        <f t="shared" si="4"/>
        <v>24773</v>
      </c>
      <c r="G37" s="42">
        <f t="shared" si="4"/>
        <v>71566</v>
      </c>
      <c r="H37" s="42">
        <f t="shared" si="4"/>
        <v>2447435</v>
      </c>
      <c r="I37" s="42">
        <f t="shared" si="4"/>
        <v>2915</v>
      </c>
      <c r="J37" s="42">
        <f t="shared" si="4"/>
        <v>296582</v>
      </c>
      <c r="K37" s="42">
        <f t="shared" si="4"/>
        <v>71422</v>
      </c>
      <c r="L37" s="42">
        <f t="shared" si="4"/>
        <v>17653</v>
      </c>
      <c r="M37" s="42">
        <f t="shared" si="4"/>
        <v>1200934</v>
      </c>
      <c r="N37" s="42">
        <f t="shared" si="4"/>
        <v>5345</v>
      </c>
      <c r="O37" s="42">
        <f t="shared" si="4"/>
        <v>1018908</v>
      </c>
      <c r="P37" s="42">
        <f t="shared" si="4"/>
        <v>187361</v>
      </c>
      <c r="Q37" s="42">
        <f t="shared" si="4"/>
        <v>2508</v>
      </c>
      <c r="R37" s="42">
        <f t="shared" si="4"/>
        <v>250468</v>
      </c>
      <c r="S37" s="42">
        <f t="shared" si="4"/>
        <v>117386</v>
      </c>
      <c r="T37" s="42">
        <f t="shared" si="4"/>
        <v>418066</v>
      </c>
      <c r="U37" s="42">
        <f t="shared" si="4"/>
        <v>800320</v>
      </c>
      <c r="V37" s="55" t="s">
        <v>86</v>
      </c>
    </row>
    <row r="38" spans="1:22" s="62" customFormat="1" ht="15" customHeight="1">
      <c r="A38" s="60">
        <v>20</v>
      </c>
      <c r="B38" s="61" t="s">
        <v>87</v>
      </c>
      <c r="C38" s="27">
        <f>SUM(D38:E38:F38:G38:H38:I38:J38:K38:L38:M38:N38:O38:P38:Q38:R38:S38:T38:U38)</f>
        <v>4792341</v>
      </c>
      <c r="D38" s="58">
        <v>1112642</v>
      </c>
      <c r="E38" s="58">
        <v>61160</v>
      </c>
      <c r="F38" s="58">
        <v>4799</v>
      </c>
      <c r="G38" s="58">
        <v>37104</v>
      </c>
      <c r="H38" s="58">
        <v>1184282</v>
      </c>
      <c r="I38" s="58">
        <v>1986</v>
      </c>
      <c r="J38" s="58">
        <v>96403</v>
      </c>
      <c r="K38" s="58">
        <v>32960</v>
      </c>
      <c r="L38" s="58">
        <v>13574</v>
      </c>
      <c r="M38" s="58">
        <v>609753</v>
      </c>
      <c r="N38" s="58">
        <v>4822</v>
      </c>
      <c r="O38" s="58">
        <v>426643</v>
      </c>
      <c r="P38" s="58">
        <v>152307</v>
      </c>
      <c r="Q38" s="58">
        <v>1417</v>
      </c>
      <c r="R38" s="58">
        <v>250000</v>
      </c>
      <c r="S38" s="58">
        <v>46549</v>
      </c>
      <c r="T38" s="58">
        <v>393090</v>
      </c>
      <c r="U38" s="58">
        <v>362850</v>
      </c>
      <c r="V38" s="59" t="s">
        <v>88</v>
      </c>
    </row>
    <row r="39" spans="1:22" s="62" customFormat="1" ht="15" customHeight="1">
      <c r="A39" s="60">
        <v>21</v>
      </c>
      <c r="B39" s="61" t="s">
        <v>89</v>
      </c>
      <c r="C39" s="27">
        <f>SUM(D39:E39:F39:G39:H39:I39:J39:K39:L39:M39:N39:O39:P39:Q39:R39:S39:T39:U39)</f>
        <v>3718477</v>
      </c>
      <c r="D39" s="58">
        <v>346179</v>
      </c>
      <c r="E39" s="58">
        <v>57195</v>
      </c>
      <c r="F39" s="58">
        <v>19974</v>
      </c>
      <c r="G39" s="58">
        <v>34462</v>
      </c>
      <c r="H39" s="58">
        <v>1263153</v>
      </c>
      <c r="I39" s="58">
        <v>929</v>
      </c>
      <c r="J39" s="58">
        <v>200179</v>
      </c>
      <c r="K39" s="58">
        <v>38462</v>
      </c>
      <c r="L39" s="58">
        <v>4079</v>
      </c>
      <c r="M39" s="58">
        <v>591181</v>
      </c>
      <c r="N39" s="58">
        <v>523</v>
      </c>
      <c r="O39" s="58">
        <v>592265</v>
      </c>
      <c r="P39" s="58">
        <v>35054</v>
      </c>
      <c r="Q39" s="58">
        <v>1091</v>
      </c>
      <c r="R39" s="58">
        <v>468</v>
      </c>
      <c r="S39" s="58">
        <v>70837</v>
      </c>
      <c r="T39" s="58">
        <v>24976</v>
      </c>
      <c r="U39" s="58">
        <v>437470</v>
      </c>
      <c r="V39" s="59" t="s">
        <v>90</v>
      </c>
    </row>
    <row r="40" spans="1:22" s="63" customFormat="1" ht="15" customHeight="1">
      <c r="A40" s="52" t="s">
        <v>91</v>
      </c>
      <c r="B40" s="46"/>
      <c r="C40" s="42">
        <f>SUM(C41:C44)</f>
        <v>11148924</v>
      </c>
      <c r="D40" s="42">
        <v>1735074</v>
      </c>
      <c r="E40" s="42">
        <f aca="true" t="shared" si="5" ref="E40:U40">SUM(E41:E44)</f>
        <v>132028</v>
      </c>
      <c r="F40" s="42">
        <f t="shared" si="5"/>
        <v>47147</v>
      </c>
      <c r="G40" s="42">
        <f t="shared" si="5"/>
        <v>79795</v>
      </c>
      <c r="H40" s="42">
        <f t="shared" si="5"/>
        <v>3637157</v>
      </c>
      <c r="I40" s="42">
        <f t="shared" si="5"/>
        <v>3378</v>
      </c>
      <c r="J40" s="42">
        <f t="shared" si="5"/>
        <v>352415</v>
      </c>
      <c r="K40" s="42">
        <f t="shared" si="5"/>
        <v>106422</v>
      </c>
      <c r="L40" s="42">
        <f t="shared" si="5"/>
        <v>11679</v>
      </c>
      <c r="M40" s="42">
        <f t="shared" si="5"/>
        <v>1560678</v>
      </c>
      <c r="N40" s="42">
        <f t="shared" si="5"/>
        <v>5939</v>
      </c>
      <c r="O40" s="42">
        <f t="shared" si="5"/>
        <v>1266031</v>
      </c>
      <c r="P40" s="42">
        <f t="shared" si="5"/>
        <v>395513</v>
      </c>
      <c r="Q40" s="42">
        <f t="shared" si="5"/>
        <v>48674</v>
      </c>
      <c r="R40" s="42">
        <f t="shared" si="5"/>
        <v>104354</v>
      </c>
      <c r="S40" s="42">
        <f t="shared" si="5"/>
        <v>141448</v>
      </c>
      <c r="T40" s="42">
        <f t="shared" si="5"/>
        <v>284892</v>
      </c>
      <c r="U40" s="42">
        <f t="shared" si="5"/>
        <v>1236300</v>
      </c>
      <c r="V40" s="55" t="s">
        <v>92</v>
      </c>
    </row>
    <row r="41" spans="1:22" s="62" customFormat="1" ht="15" customHeight="1">
      <c r="A41" s="60">
        <v>22</v>
      </c>
      <c r="B41" s="61" t="s">
        <v>93</v>
      </c>
      <c r="C41" s="27">
        <f>SUM(D41:E41:F41:G41:H41:I41:J41:K41:L41:M41:N41:O41:P41:Q41:R41:S41:T41:U41)</f>
        <v>1829092</v>
      </c>
      <c r="D41" s="58">
        <v>207720</v>
      </c>
      <c r="E41" s="58">
        <v>28752</v>
      </c>
      <c r="F41" s="58">
        <v>4927</v>
      </c>
      <c r="G41" s="58">
        <v>17381</v>
      </c>
      <c r="H41" s="58">
        <v>813596</v>
      </c>
      <c r="I41" s="58">
        <v>523</v>
      </c>
      <c r="J41" s="58">
        <v>61127</v>
      </c>
      <c r="K41" s="58">
        <v>28824</v>
      </c>
      <c r="L41" s="58">
        <v>2001</v>
      </c>
      <c r="M41" s="58">
        <v>184824</v>
      </c>
      <c r="N41" s="58">
        <v>0</v>
      </c>
      <c r="O41" s="58">
        <v>209765</v>
      </c>
      <c r="P41" s="58">
        <v>10142</v>
      </c>
      <c r="Q41" s="58">
        <v>686</v>
      </c>
      <c r="R41" s="58">
        <v>2635</v>
      </c>
      <c r="S41" s="58">
        <v>25488</v>
      </c>
      <c r="T41" s="58">
        <v>22701</v>
      </c>
      <c r="U41" s="58">
        <v>208000</v>
      </c>
      <c r="V41" s="59" t="s">
        <v>94</v>
      </c>
    </row>
    <row r="42" spans="1:22" s="62" customFormat="1" ht="15" customHeight="1">
      <c r="A42" s="60">
        <v>23</v>
      </c>
      <c r="B42" s="61" t="s">
        <v>95</v>
      </c>
      <c r="C42" s="27">
        <v>2623039</v>
      </c>
      <c r="D42" s="58">
        <v>490680</v>
      </c>
      <c r="E42" s="58">
        <v>39426</v>
      </c>
      <c r="F42" s="58">
        <v>28011</v>
      </c>
      <c r="G42" s="58">
        <v>23771</v>
      </c>
      <c r="H42" s="58">
        <v>892583</v>
      </c>
      <c r="I42" s="58">
        <v>889</v>
      </c>
      <c r="J42" s="58">
        <v>125123</v>
      </c>
      <c r="K42" s="58">
        <v>24507</v>
      </c>
      <c r="L42" s="58">
        <v>3059</v>
      </c>
      <c r="M42" s="58">
        <v>187111</v>
      </c>
      <c r="N42" s="58">
        <v>0</v>
      </c>
      <c r="O42" s="58">
        <v>365577</v>
      </c>
      <c r="P42" s="58">
        <v>26501</v>
      </c>
      <c r="Q42" s="58">
        <v>22003</v>
      </c>
      <c r="R42" s="58">
        <v>4115</v>
      </c>
      <c r="S42" s="58">
        <v>43760</v>
      </c>
      <c r="T42" s="58">
        <v>58333</v>
      </c>
      <c r="U42" s="58">
        <v>287600</v>
      </c>
      <c r="V42" s="59" t="s">
        <v>96</v>
      </c>
    </row>
    <row r="43" spans="1:22" s="62" customFormat="1" ht="15" customHeight="1">
      <c r="A43" s="60">
        <v>24</v>
      </c>
      <c r="B43" s="61" t="s">
        <v>97</v>
      </c>
      <c r="C43" s="27">
        <f>SUM(D43:E43:F43:G43:H43:I43:J43:K43:L43:M43:N43:O43:P43:Q43:R43:S43:T43:U43)</f>
        <v>3210977</v>
      </c>
      <c r="D43" s="58">
        <v>327794</v>
      </c>
      <c r="E43" s="58">
        <v>37534</v>
      </c>
      <c r="F43" s="58">
        <v>0</v>
      </c>
      <c r="G43" s="58">
        <v>22677</v>
      </c>
      <c r="H43" s="58">
        <v>1153947</v>
      </c>
      <c r="I43" s="58">
        <v>879</v>
      </c>
      <c r="J43" s="58">
        <v>130133</v>
      </c>
      <c r="K43" s="58">
        <v>21782</v>
      </c>
      <c r="L43" s="58">
        <v>3237</v>
      </c>
      <c r="M43" s="58">
        <v>463337</v>
      </c>
      <c r="N43" s="58">
        <v>0</v>
      </c>
      <c r="O43" s="58">
        <v>497775</v>
      </c>
      <c r="P43" s="58">
        <v>55669</v>
      </c>
      <c r="Q43" s="58">
        <v>23884</v>
      </c>
      <c r="R43" s="58">
        <v>0</v>
      </c>
      <c r="S43" s="58">
        <v>46071</v>
      </c>
      <c r="T43" s="58">
        <v>45958</v>
      </c>
      <c r="U43" s="58">
        <v>380300</v>
      </c>
      <c r="V43" s="59" t="s">
        <v>98</v>
      </c>
    </row>
    <row r="44" spans="1:22" s="62" customFormat="1" ht="15" customHeight="1">
      <c r="A44" s="60">
        <v>25</v>
      </c>
      <c r="B44" s="61" t="s">
        <v>99</v>
      </c>
      <c r="C44" s="27">
        <f>SUM(D44:E44:F44:G44:H44:I44:J44:K44:L44:M44:N44:O44:P44:Q44:R44:S44:T44:U44)</f>
        <v>3485816</v>
      </c>
      <c r="D44" s="58">
        <v>708890</v>
      </c>
      <c r="E44" s="58">
        <v>26316</v>
      </c>
      <c r="F44" s="58">
        <v>14209</v>
      </c>
      <c r="G44" s="58">
        <v>15966</v>
      </c>
      <c r="H44" s="58">
        <v>777031</v>
      </c>
      <c r="I44" s="58">
        <v>1087</v>
      </c>
      <c r="J44" s="58">
        <v>36032</v>
      </c>
      <c r="K44" s="58">
        <v>31309</v>
      </c>
      <c r="L44" s="58">
        <v>3382</v>
      </c>
      <c r="M44" s="58">
        <v>725406</v>
      </c>
      <c r="N44" s="58">
        <v>5939</v>
      </c>
      <c r="O44" s="58">
        <v>192914</v>
      </c>
      <c r="P44" s="58">
        <v>303201</v>
      </c>
      <c r="Q44" s="58">
        <v>2101</v>
      </c>
      <c r="R44" s="58">
        <v>97604</v>
      </c>
      <c r="S44" s="58">
        <v>26129</v>
      </c>
      <c r="T44" s="58">
        <v>157900</v>
      </c>
      <c r="U44" s="58">
        <v>360400</v>
      </c>
      <c r="V44" s="59" t="s">
        <v>100</v>
      </c>
    </row>
    <row r="45" spans="1:22" s="63" customFormat="1" ht="15" customHeight="1">
      <c r="A45" s="52" t="s">
        <v>101</v>
      </c>
      <c r="B45" s="46"/>
      <c r="C45" s="42">
        <f>SUM(C46:C46)</f>
        <v>3415079</v>
      </c>
      <c r="D45" s="42">
        <f aca="true" t="shared" si="6" ref="D45:U45">SUM(D46:D46)</f>
        <v>923814</v>
      </c>
      <c r="E45" s="42">
        <f t="shared" si="6"/>
        <v>43951</v>
      </c>
      <c r="F45" s="42">
        <f t="shared" si="6"/>
        <v>0</v>
      </c>
      <c r="G45" s="42">
        <f t="shared" si="6"/>
        <v>17863</v>
      </c>
      <c r="H45" s="42">
        <f t="shared" si="6"/>
        <v>1142108</v>
      </c>
      <c r="I45" s="42">
        <f t="shared" si="6"/>
        <v>1893</v>
      </c>
      <c r="J45" s="42">
        <f t="shared" si="6"/>
        <v>9407</v>
      </c>
      <c r="K45" s="42">
        <f t="shared" si="6"/>
        <v>35353</v>
      </c>
      <c r="L45" s="42">
        <f t="shared" si="6"/>
        <v>4965</v>
      </c>
      <c r="M45" s="42">
        <f t="shared" si="6"/>
        <v>441683</v>
      </c>
      <c r="N45" s="42">
        <f t="shared" si="6"/>
        <v>0</v>
      </c>
      <c r="O45" s="42">
        <f t="shared" si="6"/>
        <v>232789</v>
      </c>
      <c r="P45" s="42">
        <f t="shared" si="6"/>
        <v>18730</v>
      </c>
      <c r="Q45" s="42">
        <f t="shared" si="6"/>
        <v>12460</v>
      </c>
      <c r="R45" s="42">
        <f t="shared" si="6"/>
        <v>578</v>
      </c>
      <c r="S45" s="42">
        <f t="shared" si="6"/>
        <v>75781</v>
      </c>
      <c r="T45" s="42">
        <f t="shared" si="6"/>
        <v>105604</v>
      </c>
      <c r="U45" s="42">
        <f t="shared" si="6"/>
        <v>348100</v>
      </c>
      <c r="V45" s="55" t="s">
        <v>102</v>
      </c>
    </row>
    <row r="46" spans="1:22" s="62" customFormat="1" ht="15" customHeight="1">
      <c r="A46" s="60">
        <v>26</v>
      </c>
      <c r="B46" s="61" t="s">
        <v>103</v>
      </c>
      <c r="C46" s="27">
        <f>SUM(D46:E46:F46:G46:H46:I46:J46:K46:L46:M46:N46:O46:P46:Q46:R46:S46:T46:U46)</f>
        <v>3415079</v>
      </c>
      <c r="D46" s="58">
        <v>923814</v>
      </c>
      <c r="E46" s="58">
        <v>43951</v>
      </c>
      <c r="F46" s="58">
        <v>0</v>
      </c>
      <c r="G46" s="58">
        <v>17863</v>
      </c>
      <c r="H46" s="58">
        <v>1142108</v>
      </c>
      <c r="I46" s="58">
        <v>1893</v>
      </c>
      <c r="J46" s="58">
        <v>9407</v>
      </c>
      <c r="K46" s="58">
        <v>35353</v>
      </c>
      <c r="L46" s="58">
        <v>4965</v>
      </c>
      <c r="M46" s="58">
        <v>441683</v>
      </c>
      <c r="N46" s="58">
        <v>0</v>
      </c>
      <c r="O46" s="58">
        <v>232789</v>
      </c>
      <c r="P46" s="58">
        <v>18730</v>
      </c>
      <c r="Q46" s="58">
        <v>12460</v>
      </c>
      <c r="R46" s="58">
        <v>578</v>
      </c>
      <c r="S46" s="58">
        <v>75781</v>
      </c>
      <c r="T46" s="58">
        <v>105604</v>
      </c>
      <c r="U46" s="58">
        <v>348100</v>
      </c>
      <c r="V46" s="59" t="s">
        <v>104</v>
      </c>
    </row>
    <row r="47" spans="1:22" s="63" customFormat="1" ht="15" customHeight="1">
      <c r="A47" s="52" t="s">
        <v>105</v>
      </c>
      <c r="B47" s="46"/>
      <c r="C47" s="42">
        <f>SUM(C48:C55)</f>
        <v>14292145</v>
      </c>
      <c r="D47" s="42">
        <f aca="true" t="shared" si="7" ref="D47:U47">SUM(D48:D55)</f>
        <v>1298714</v>
      </c>
      <c r="E47" s="42">
        <f t="shared" si="7"/>
        <v>118145</v>
      </c>
      <c r="F47" s="42">
        <f t="shared" si="7"/>
        <v>0</v>
      </c>
      <c r="G47" s="42">
        <f t="shared" si="7"/>
        <v>71807</v>
      </c>
      <c r="H47" s="42">
        <v>6249751</v>
      </c>
      <c r="I47" s="42">
        <f t="shared" si="7"/>
        <v>701</v>
      </c>
      <c r="J47" s="42">
        <f t="shared" si="7"/>
        <v>186210</v>
      </c>
      <c r="K47" s="42">
        <f t="shared" si="7"/>
        <v>176796</v>
      </c>
      <c r="L47" s="42">
        <f t="shared" si="7"/>
        <v>11082</v>
      </c>
      <c r="M47" s="42">
        <f t="shared" si="7"/>
        <v>1635606</v>
      </c>
      <c r="N47" s="42">
        <f t="shared" si="7"/>
        <v>0</v>
      </c>
      <c r="O47" s="42">
        <f t="shared" si="7"/>
        <v>1880409</v>
      </c>
      <c r="P47" s="42">
        <f t="shared" si="7"/>
        <v>219336</v>
      </c>
      <c r="Q47" s="42">
        <f>SUM(Q48:Q55)</f>
        <v>27709</v>
      </c>
      <c r="R47" s="42">
        <f t="shared" si="7"/>
        <v>241000</v>
      </c>
      <c r="S47" s="42">
        <f t="shared" si="7"/>
        <v>490926</v>
      </c>
      <c r="T47" s="42">
        <f t="shared" si="7"/>
        <v>175595</v>
      </c>
      <c r="U47" s="42">
        <f t="shared" si="7"/>
        <v>1508358</v>
      </c>
      <c r="V47" s="55" t="s">
        <v>106</v>
      </c>
    </row>
    <row r="48" spans="1:22" s="62" customFormat="1" ht="15" customHeight="1">
      <c r="A48" s="60">
        <v>27</v>
      </c>
      <c r="B48" s="61" t="s">
        <v>107</v>
      </c>
      <c r="C48" s="27">
        <f>SUM(D48:E48:F48:G48:H48:I48:J48:K48:L48:M48:N48:O48:P48:Q48:R48:S48:T48:U48)</f>
        <v>1231966</v>
      </c>
      <c r="D48" s="58">
        <v>105154</v>
      </c>
      <c r="E48" s="58">
        <v>8175</v>
      </c>
      <c r="F48" s="58">
        <v>0</v>
      </c>
      <c r="G48" s="58">
        <v>4929</v>
      </c>
      <c r="H48" s="58">
        <v>601799</v>
      </c>
      <c r="I48" s="58">
        <v>0</v>
      </c>
      <c r="J48" s="58">
        <v>12664</v>
      </c>
      <c r="K48" s="58">
        <v>4842</v>
      </c>
      <c r="L48" s="58">
        <v>940</v>
      </c>
      <c r="M48" s="58">
        <v>76074</v>
      </c>
      <c r="N48" s="58">
        <v>0</v>
      </c>
      <c r="O48" s="58">
        <v>248363</v>
      </c>
      <c r="P48" s="58">
        <v>14949</v>
      </c>
      <c r="Q48" s="58">
        <v>2024</v>
      </c>
      <c r="R48" s="58">
        <v>0</v>
      </c>
      <c r="S48" s="58">
        <v>9947</v>
      </c>
      <c r="T48" s="58">
        <v>4206</v>
      </c>
      <c r="U48" s="58">
        <v>137900</v>
      </c>
      <c r="V48" s="59" t="s">
        <v>108</v>
      </c>
    </row>
    <row r="49" spans="1:22" s="62" customFormat="1" ht="15" customHeight="1">
      <c r="A49" s="60">
        <v>28</v>
      </c>
      <c r="B49" s="61" t="s">
        <v>109</v>
      </c>
      <c r="C49" s="27">
        <f>SUM(D49:E49:F49:G49:H49:I49:J49:K49:L49:M49:N49:O49:P49:Q49:R49:S49:T49:U49)</f>
        <v>2112356</v>
      </c>
      <c r="D49" s="58">
        <v>265588</v>
      </c>
      <c r="E49" s="58">
        <v>18699</v>
      </c>
      <c r="F49" s="58">
        <v>0</v>
      </c>
      <c r="G49" s="58">
        <v>11361</v>
      </c>
      <c r="H49" s="58">
        <v>664925</v>
      </c>
      <c r="I49" s="58">
        <v>701</v>
      </c>
      <c r="J49" s="58">
        <v>24430</v>
      </c>
      <c r="K49" s="58">
        <v>17478</v>
      </c>
      <c r="L49" s="58">
        <v>1601</v>
      </c>
      <c r="M49" s="58">
        <v>252893</v>
      </c>
      <c r="N49" s="58">
        <v>0</v>
      </c>
      <c r="O49" s="58">
        <v>217958</v>
      </c>
      <c r="P49" s="58">
        <v>12438</v>
      </c>
      <c r="Q49" s="58">
        <v>17198</v>
      </c>
      <c r="R49" s="58">
        <v>171000</v>
      </c>
      <c r="S49" s="58">
        <v>68313</v>
      </c>
      <c r="T49" s="58">
        <v>51473</v>
      </c>
      <c r="U49" s="58">
        <v>316300</v>
      </c>
      <c r="V49" s="59" t="s">
        <v>110</v>
      </c>
    </row>
    <row r="50" spans="1:22" s="62" customFormat="1" ht="15" customHeight="1">
      <c r="A50" s="60">
        <v>29</v>
      </c>
      <c r="B50" s="61" t="s">
        <v>111</v>
      </c>
      <c r="C50" s="27">
        <f>SUM(D50:E50:F50:G50:H50:I50:J50:K50:L50:M50:N50:O50:P50:Q50:R50:S50:T50:U50)</f>
        <v>1187297</v>
      </c>
      <c r="D50" s="58">
        <v>59247</v>
      </c>
      <c r="E50" s="58">
        <v>14855</v>
      </c>
      <c r="F50" s="58">
        <v>0</v>
      </c>
      <c r="G50" s="58">
        <v>9057</v>
      </c>
      <c r="H50" s="58">
        <v>546682</v>
      </c>
      <c r="I50" s="58">
        <v>0</v>
      </c>
      <c r="J50" s="58">
        <v>15473</v>
      </c>
      <c r="K50" s="58">
        <v>18776</v>
      </c>
      <c r="L50" s="58">
        <v>653</v>
      </c>
      <c r="M50" s="58">
        <v>87204</v>
      </c>
      <c r="N50" s="58">
        <v>0</v>
      </c>
      <c r="O50" s="58">
        <v>178415</v>
      </c>
      <c r="P50" s="58">
        <v>21074</v>
      </c>
      <c r="Q50" s="58">
        <v>0</v>
      </c>
      <c r="R50" s="58">
        <v>0</v>
      </c>
      <c r="S50" s="58">
        <v>107326</v>
      </c>
      <c r="T50" s="58">
        <v>33535</v>
      </c>
      <c r="U50" s="58">
        <v>95000</v>
      </c>
      <c r="V50" s="59" t="s">
        <v>112</v>
      </c>
    </row>
    <row r="51" spans="1:22" s="62" customFormat="1" ht="15" customHeight="1">
      <c r="A51" s="60">
        <v>30</v>
      </c>
      <c r="B51" s="61" t="s">
        <v>113</v>
      </c>
      <c r="C51" s="27">
        <f>SUM(D51:E51:F51:G51:H51:I51:J51:K51:L51:M51:N51:O51:P51:Q51:R51:S51:T51:U51)</f>
        <v>1900269</v>
      </c>
      <c r="D51" s="58">
        <v>184901</v>
      </c>
      <c r="E51" s="58">
        <v>24461</v>
      </c>
      <c r="F51" s="58">
        <v>0</v>
      </c>
      <c r="G51" s="58">
        <v>14877</v>
      </c>
      <c r="H51" s="58">
        <v>885816</v>
      </c>
      <c r="I51" s="58">
        <v>0</v>
      </c>
      <c r="J51" s="58">
        <v>38907</v>
      </c>
      <c r="K51" s="58">
        <v>25154</v>
      </c>
      <c r="L51" s="58">
        <v>1522</v>
      </c>
      <c r="M51" s="58">
        <v>201767</v>
      </c>
      <c r="N51" s="58">
        <v>0</v>
      </c>
      <c r="O51" s="58">
        <v>216429</v>
      </c>
      <c r="P51" s="58">
        <v>18284</v>
      </c>
      <c r="Q51" s="58">
        <v>499</v>
      </c>
      <c r="R51" s="58">
        <v>0</v>
      </c>
      <c r="S51" s="58">
        <v>21926</v>
      </c>
      <c r="T51" s="58">
        <v>12626</v>
      </c>
      <c r="U51" s="58">
        <v>253100</v>
      </c>
      <c r="V51" s="59" t="s">
        <v>114</v>
      </c>
    </row>
    <row r="52" spans="1:22" s="62" customFormat="1" ht="15" customHeight="1">
      <c r="A52" s="60">
        <v>31</v>
      </c>
      <c r="B52" s="61" t="s">
        <v>115</v>
      </c>
      <c r="C52" s="27">
        <f>SUM(D52:E52:F52:G52:H52:I52:J52:K52:L52:M52:N52:O52:P52:Q52:R52:S52:T52:U52)</f>
        <v>1350685</v>
      </c>
      <c r="D52" s="58">
        <v>101800</v>
      </c>
      <c r="E52" s="58">
        <v>15504</v>
      </c>
      <c r="F52" s="58">
        <v>0</v>
      </c>
      <c r="G52" s="58">
        <v>9423</v>
      </c>
      <c r="H52" s="58">
        <v>586043</v>
      </c>
      <c r="I52" s="58">
        <v>0</v>
      </c>
      <c r="J52" s="58">
        <v>39158</v>
      </c>
      <c r="K52" s="58">
        <v>15837</v>
      </c>
      <c r="L52" s="58">
        <v>941</v>
      </c>
      <c r="M52" s="58">
        <v>131054</v>
      </c>
      <c r="N52" s="58">
        <v>0</v>
      </c>
      <c r="O52" s="58">
        <v>201024</v>
      </c>
      <c r="P52" s="58">
        <v>18965</v>
      </c>
      <c r="Q52" s="58">
        <v>0</v>
      </c>
      <c r="R52" s="58">
        <v>40000</v>
      </c>
      <c r="S52" s="58">
        <v>43069</v>
      </c>
      <c r="T52" s="58">
        <v>5467</v>
      </c>
      <c r="U52" s="58">
        <v>142400</v>
      </c>
      <c r="V52" s="59" t="s">
        <v>116</v>
      </c>
    </row>
    <row r="53" spans="1:22" s="62" customFormat="1" ht="15" customHeight="1">
      <c r="A53" s="60">
        <v>32</v>
      </c>
      <c r="B53" s="61" t="s">
        <v>117</v>
      </c>
      <c r="C53" s="27">
        <f>SUM(D53:E53:F53:G53:H53:I53:J53:K53:L53:M53:N53:O53:P53:Q53:R53:S53:T53:U53)</f>
        <v>1981715</v>
      </c>
      <c r="D53" s="58">
        <v>159947</v>
      </c>
      <c r="E53" s="58">
        <v>10381</v>
      </c>
      <c r="F53" s="58">
        <v>0</v>
      </c>
      <c r="G53" s="58">
        <v>6320</v>
      </c>
      <c r="H53" s="58">
        <v>913052</v>
      </c>
      <c r="I53" s="58">
        <v>0</v>
      </c>
      <c r="J53" s="58">
        <v>13076</v>
      </c>
      <c r="K53" s="58">
        <v>27010</v>
      </c>
      <c r="L53" s="58">
        <v>1412</v>
      </c>
      <c r="M53" s="58">
        <v>292733</v>
      </c>
      <c r="N53" s="58">
        <v>0</v>
      </c>
      <c r="O53" s="58">
        <v>195619</v>
      </c>
      <c r="P53" s="58">
        <v>102443</v>
      </c>
      <c r="Q53" s="58">
        <v>1664</v>
      </c>
      <c r="R53" s="58">
        <v>0</v>
      </c>
      <c r="S53" s="58">
        <v>81726</v>
      </c>
      <c r="T53" s="58">
        <v>10832</v>
      </c>
      <c r="U53" s="58">
        <v>165500</v>
      </c>
      <c r="V53" s="59" t="s">
        <v>118</v>
      </c>
    </row>
    <row r="54" spans="1:22" s="62" customFormat="1" ht="15" customHeight="1">
      <c r="A54" s="60">
        <v>33</v>
      </c>
      <c r="B54" s="61" t="s">
        <v>119</v>
      </c>
      <c r="C54" s="27">
        <f>SUM(D54:E54:F54:G54:H54:I54:J54:K54:L54:M54:N54:O54:P54:Q54:R54:S54:T54:U54)</f>
        <v>1142591</v>
      </c>
      <c r="D54" s="58">
        <v>111743</v>
      </c>
      <c r="E54" s="58">
        <v>5455</v>
      </c>
      <c r="F54" s="58">
        <v>0</v>
      </c>
      <c r="G54" s="58">
        <v>3326</v>
      </c>
      <c r="H54" s="58">
        <v>596915</v>
      </c>
      <c r="I54" s="58">
        <v>0</v>
      </c>
      <c r="J54" s="58">
        <v>0</v>
      </c>
      <c r="K54" s="58">
        <v>6341</v>
      </c>
      <c r="L54" s="58">
        <v>877</v>
      </c>
      <c r="M54" s="58">
        <v>99334</v>
      </c>
      <c r="N54" s="58">
        <v>0</v>
      </c>
      <c r="O54" s="58">
        <v>60635</v>
      </c>
      <c r="P54" s="58">
        <v>15483</v>
      </c>
      <c r="Q54" s="58">
        <v>0</v>
      </c>
      <c r="R54" s="58">
        <v>0</v>
      </c>
      <c r="S54" s="58">
        <v>109064</v>
      </c>
      <c r="T54" s="58">
        <v>14460</v>
      </c>
      <c r="U54" s="58">
        <v>118958</v>
      </c>
      <c r="V54" s="59" t="s">
        <v>120</v>
      </c>
    </row>
    <row r="55" spans="1:22" s="62" customFormat="1" ht="15" customHeight="1">
      <c r="A55" s="60">
        <v>34</v>
      </c>
      <c r="B55" s="61" t="s">
        <v>121</v>
      </c>
      <c r="C55" s="27">
        <f>SUM(D55:E55:F55:G55:H55:I55:J55:K55:L55:M55:N55:O55:P55:Q55:R55:S55:T55:U55)</f>
        <v>3385266</v>
      </c>
      <c r="D55" s="58">
        <v>310334</v>
      </c>
      <c r="E55" s="58">
        <v>20615</v>
      </c>
      <c r="F55" s="58">
        <v>0</v>
      </c>
      <c r="G55" s="58">
        <v>12514</v>
      </c>
      <c r="H55" s="58">
        <v>1454519</v>
      </c>
      <c r="I55" s="58">
        <v>0</v>
      </c>
      <c r="J55" s="58">
        <v>42502</v>
      </c>
      <c r="K55" s="58">
        <v>61358</v>
      </c>
      <c r="L55" s="58">
        <v>3136</v>
      </c>
      <c r="M55" s="58">
        <v>494547</v>
      </c>
      <c r="N55" s="58">
        <v>0</v>
      </c>
      <c r="O55" s="58">
        <v>561966</v>
      </c>
      <c r="P55" s="58">
        <v>15700</v>
      </c>
      <c r="Q55" s="58">
        <v>6324</v>
      </c>
      <c r="R55" s="58">
        <v>30000</v>
      </c>
      <c r="S55" s="58">
        <v>49555</v>
      </c>
      <c r="T55" s="58">
        <v>42996</v>
      </c>
      <c r="U55" s="58">
        <v>279200</v>
      </c>
      <c r="V55" s="59" t="s">
        <v>122</v>
      </c>
    </row>
    <row r="56" spans="1:22" s="63" customFormat="1" ht="15" customHeight="1">
      <c r="A56" s="52" t="s">
        <v>123</v>
      </c>
      <c r="B56" s="46"/>
      <c r="C56" s="42">
        <f>SUM(C57:C64)</f>
        <v>18099422</v>
      </c>
      <c r="D56" s="42">
        <f aca="true" t="shared" si="8" ref="D56:U56">SUM(D57:D64)</f>
        <v>2283967</v>
      </c>
      <c r="E56" s="42">
        <f t="shared" si="8"/>
        <v>264122</v>
      </c>
      <c r="F56" s="42">
        <f t="shared" si="8"/>
        <v>0</v>
      </c>
      <c r="G56" s="42">
        <f t="shared" si="8"/>
        <v>159732</v>
      </c>
      <c r="H56" s="42">
        <f t="shared" si="8"/>
        <v>6985574</v>
      </c>
      <c r="I56" s="42">
        <f t="shared" si="8"/>
        <v>3824</v>
      </c>
      <c r="J56" s="42">
        <f t="shared" si="8"/>
        <v>514654</v>
      </c>
      <c r="K56" s="42">
        <f t="shared" si="8"/>
        <v>199636</v>
      </c>
      <c r="L56" s="42">
        <f t="shared" si="8"/>
        <v>29787</v>
      </c>
      <c r="M56" s="42">
        <f t="shared" si="8"/>
        <v>1766594</v>
      </c>
      <c r="N56" s="42">
        <f t="shared" si="8"/>
        <v>0</v>
      </c>
      <c r="O56" s="42">
        <f t="shared" si="8"/>
        <v>3059455</v>
      </c>
      <c r="P56" s="42">
        <f t="shared" si="8"/>
        <v>125769</v>
      </c>
      <c r="Q56" s="42">
        <f t="shared" si="8"/>
        <v>15543</v>
      </c>
      <c r="R56" s="42">
        <f t="shared" si="8"/>
        <v>45669</v>
      </c>
      <c r="S56" s="42">
        <f t="shared" si="8"/>
        <v>398839</v>
      </c>
      <c r="T56" s="42">
        <f t="shared" si="8"/>
        <v>256977</v>
      </c>
      <c r="U56" s="42">
        <f t="shared" si="8"/>
        <v>1989300</v>
      </c>
      <c r="V56" s="55" t="s">
        <v>124</v>
      </c>
    </row>
    <row r="57" spans="1:22" s="62" customFormat="1" ht="15" customHeight="1">
      <c r="A57" s="60">
        <v>35</v>
      </c>
      <c r="B57" s="61" t="s">
        <v>125</v>
      </c>
      <c r="C57" s="27">
        <f>SUM(D57:E57:F57:G57:H57:I57:J57:K57:L57:M57:N57:O57:P57:Q57:R57:S57:T57:U57)</f>
        <v>2710477</v>
      </c>
      <c r="D57" s="58">
        <v>376809</v>
      </c>
      <c r="E57" s="58">
        <v>43194</v>
      </c>
      <c r="F57" s="58">
        <v>0</v>
      </c>
      <c r="G57" s="58">
        <v>26142</v>
      </c>
      <c r="H57" s="58">
        <v>1111836</v>
      </c>
      <c r="I57" s="58">
        <v>1215</v>
      </c>
      <c r="J57" s="58">
        <v>130150</v>
      </c>
      <c r="K57" s="58">
        <v>22917</v>
      </c>
      <c r="L57" s="58">
        <v>6998</v>
      </c>
      <c r="M57" s="58">
        <v>216508</v>
      </c>
      <c r="N57" s="58">
        <v>0</v>
      </c>
      <c r="O57" s="58">
        <v>473415</v>
      </c>
      <c r="P57" s="58">
        <v>35179</v>
      </c>
      <c r="Q57" s="58">
        <v>3010</v>
      </c>
      <c r="R57" s="58">
        <v>644</v>
      </c>
      <c r="S57" s="58">
        <v>25487</v>
      </c>
      <c r="T57" s="58">
        <v>81273</v>
      </c>
      <c r="U57" s="58">
        <v>155700</v>
      </c>
      <c r="V57" s="59" t="s">
        <v>126</v>
      </c>
    </row>
    <row r="58" spans="1:22" s="62" customFormat="1" ht="15" customHeight="1">
      <c r="A58" s="60">
        <v>36</v>
      </c>
      <c r="B58" s="61" t="s">
        <v>127</v>
      </c>
      <c r="C58" s="27">
        <f>SUM(D58:E58:F58:G58:H58:I58:J58:K58:L58:M58:N58:O58:P58:Q58:R58:S58:T58:U58)</f>
        <v>4055661</v>
      </c>
      <c r="D58" s="58">
        <v>809357</v>
      </c>
      <c r="E58" s="58">
        <v>61990</v>
      </c>
      <c r="F58" s="58">
        <v>0</v>
      </c>
      <c r="G58" s="58">
        <v>37434</v>
      </c>
      <c r="H58" s="58">
        <v>1338509</v>
      </c>
      <c r="I58" s="58">
        <v>1512</v>
      </c>
      <c r="J58" s="58">
        <v>112260</v>
      </c>
      <c r="K58" s="58">
        <v>79660</v>
      </c>
      <c r="L58" s="58">
        <v>8126</v>
      </c>
      <c r="M58" s="58">
        <v>581166</v>
      </c>
      <c r="N58" s="58">
        <v>0</v>
      </c>
      <c r="O58" s="58">
        <v>459637</v>
      </c>
      <c r="P58" s="58">
        <v>30903</v>
      </c>
      <c r="Q58" s="58">
        <v>1410</v>
      </c>
      <c r="R58" s="58">
        <v>300</v>
      </c>
      <c r="S58" s="58">
        <v>35165</v>
      </c>
      <c r="T58" s="58">
        <v>41132</v>
      </c>
      <c r="U58" s="58">
        <v>457100</v>
      </c>
      <c r="V58" s="59" t="s">
        <v>128</v>
      </c>
    </row>
    <row r="59" spans="1:22" s="62" customFormat="1" ht="15" customHeight="1">
      <c r="A59" s="60">
        <v>37</v>
      </c>
      <c r="B59" s="61" t="s">
        <v>129</v>
      </c>
      <c r="C59" s="27">
        <f>SUM(D59:E59:F59:G59:H59:I59:J59:K59:L59:M59:N59:O59:P59:Q59:R59:S59:T59:U59)</f>
        <v>1325557</v>
      </c>
      <c r="D59" s="58">
        <v>88762</v>
      </c>
      <c r="E59" s="58">
        <v>15549</v>
      </c>
      <c r="F59" s="58">
        <v>0</v>
      </c>
      <c r="G59" s="58">
        <v>9417</v>
      </c>
      <c r="H59" s="58">
        <v>584669</v>
      </c>
      <c r="I59" s="58">
        <v>0</v>
      </c>
      <c r="J59" s="58">
        <v>53808</v>
      </c>
      <c r="K59" s="58">
        <v>13311</v>
      </c>
      <c r="L59" s="58">
        <v>1520</v>
      </c>
      <c r="M59" s="58">
        <v>113468</v>
      </c>
      <c r="N59" s="58">
        <v>0</v>
      </c>
      <c r="O59" s="58">
        <v>247352</v>
      </c>
      <c r="P59" s="58">
        <v>9272</v>
      </c>
      <c r="Q59" s="58">
        <v>1287</v>
      </c>
      <c r="R59" s="58">
        <v>700</v>
      </c>
      <c r="S59" s="58">
        <v>60519</v>
      </c>
      <c r="T59" s="58">
        <v>14423</v>
      </c>
      <c r="U59" s="58">
        <v>111500</v>
      </c>
      <c r="V59" s="59" t="s">
        <v>130</v>
      </c>
    </row>
    <row r="60" spans="1:22" s="62" customFormat="1" ht="15" customHeight="1">
      <c r="A60" s="60">
        <v>38</v>
      </c>
      <c r="B60" s="61" t="s">
        <v>131</v>
      </c>
      <c r="C60" s="27">
        <f>SUM(D60:E60:F60:G60:H60:I60:J60:K60:L60:M60:N60:O60:P60:Q60:R60:S60:T60:U60)</f>
        <v>3076673</v>
      </c>
      <c r="D60" s="58">
        <v>300548</v>
      </c>
      <c r="E60" s="58">
        <v>44812</v>
      </c>
      <c r="F60" s="58">
        <v>0</v>
      </c>
      <c r="G60" s="58">
        <v>27114</v>
      </c>
      <c r="H60" s="58">
        <v>1119690</v>
      </c>
      <c r="I60" s="58">
        <v>0</v>
      </c>
      <c r="J60" s="58">
        <v>114603</v>
      </c>
      <c r="K60" s="58">
        <v>35142</v>
      </c>
      <c r="L60" s="58">
        <v>3970</v>
      </c>
      <c r="M60" s="58">
        <v>287295</v>
      </c>
      <c r="N60" s="58">
        <v>0</v>
      </c>
      <c r="O60" s="58">
        <v>711779</v>
      </c>
      <c r="P60" s="58">
        <v>12945</v>
      </c>
      <c r="Q60" s="58">
        <v>6780</v>
      </c>
      <c r="R60" s="58">
        <v>7207</v>
      </c>
      <c r="S60" s="58">
        <v>50898</v>
      </c>
      <c r="T60" s="58">
        <v>37490</v>
      </c>
      <c r="U60" s="58">
        <v>316400</v>
      </c>
      <c r="V60" s="59" t="s">
        <v>132</v>
      </c>
    </row>
    <row r="61" spans="1:22" s="62" customFormat="1" ht="15" customHeight="1">
      <c r="A61" s="60">
        <v>39</v>
      </c>
      <c r="B61" s="61" t="s">
        <v>133</v>
      </c>
      <c r="C61" s="27">
        <v>1622802</v>
      </c>
      <c r="D61" s="58">
        <v>148839</v>
      </c>
      <c r="E61" s="58">
        <v>24082</v>
      </c>
      <c r="F61" s="58">
        <v>0</v>
      </c>
      <c r="G61" s="58">
        <v>14558</v>
      </c>
      <c r="H61" s="58">
        <v>702220</v>
      </c>
      <c r="I61" s="58">
        <v>0</v>
      </c>
      <c r="J61" s="58">
        <v>36257</v>
      </c>
      <c r="K61" s="58">
        <v>11267</v>
      </c>
      <c r="L61" s="58">
        <v>2364</v>
      </c>
      <c r="M61" s="58">
        <v>142987</v>
      </c>
      <c r="N61" s="58">
        <v>0</v>
      </c>
      <c r="O61" s="58">
        <v>305099</v>
      </c>
      <c r="P61" s="58">
        <v>8609</v>
      </c>
      <c r="Q61" s="58">
        <v>5</v>
      </c>
      <c r="R61" s="58">
        <v>0</v>
      </c>
      <c r="S61" s="58">
        <v>67996</v>
      </c>
      <c r="T61" s="58">
        <v>12539</v>
      </c>
      <c r="U61" s="58">
        <v>146000</v>
      </c>
      <c r="V61" s="59" t="s">
        <v>134</v>
      </c>
    </row>
    <row r="62" spans="1:22" s="62" customFormat="1" ht="15" customHeight="1">
      <c r="A62" s="60">
        <v>40</v>
      </c>
      <c r="B62" s="61" t="s">
        <v>135</v>
      </c>
      <c r="C62" s="27">
        <f>SUM(D62:E62:F62:G62:H62:I62:J62:K62:L62:M62:N62:O62:P62:Q62:R62:S62:T62:U62)</f>
        <v>2692762</v>
      </c>
      <c r="D62" s="58">
        <v>256366</v>
      </c>
      <c r="E62" s="58">
        <v>37612</v>
      </c>
      <c r="F62" s="58">
        <v>0</v>
      </c>
      <c r="G62" s="58">
        <v>22773</v>
      </c>
      <c r="H62" s="58">
        <v>991161</v>
      </c>
      <c r="I62" s="58">
        <v>514</v>
      </c>
      <c r="J62" s="58">
        <v>15214</v>
      </c>
      <c r="K62" s="58">
        <v>6626</v>
      </c>
      <c r="L62" s="58">
        <v>3128</v>
      </c>
      <c r="M62" s="58">
        <v>230128</v>
      </c>
      <c r="N62" s="58">
        <v>0</v>
      </c>
      <c r="O62" s="58">
        <v>525310</v>
      </c>
      <c r="P62" s="58">
        <v>7261</v>
      </c>
      <c r="Q62" s="58">
        <v>0</v>
      </c>
      <c r="R62" s="58">
        <v>36818</v>
      </c>
      <c r="S62" s="58">
        <v>26025</v>
      </c>
      <c r="T62" s="58">
        <v>37126</v>
      </c>
      <c r="U62" s="58">
        <v>496700</v>
      </c>
      <c r="V62" s="59" t="s">
        <v>136</v>
      </c>
    </row>
    <row r="63" spans="1:22" s="62" customFormat="1" ht="15" customHeight="1">
      <c r="A63" s="60">
        <v>41</v>
      </c>
      <c r="B63" s="61" t="s">
        <v>137</v>
      </c>
      <c r="C63" s="27">
        <f>SUM(D63:E63:F63:G63:H63:I63:J63:K63:L63:M63:N63:O63:P63:Q63:R63:S63:T63:U63)</f>
        <v>963988</v>
      </c>
      <c r="D63" s="58">
        <v>106034</v>
      </c>
      <c r="E63" s="58">
        <v>13743</v>
      </c>
      <c r="F63" s="58">
        <v>0</v>
      </c>
      <c r="G63" s="58">
        <v>8312</v>
      </c>
      <c r="H63" s="58">
        <v>466681</v>
      </c>
      <c r="I63" s="58">
        <v>0</v>
      </c>
      <c r="J63" s="58">
        <v>21991</v>
      </c>
      <c r="K63" s="58">
        <v>2393</v>
      </c>
      <c r="L63" s="58">
        <v>1228</v>
      </c>
      <c r="M63" s="58">
        <v>66101</v>
      </c>
      <c r="N63" s="58">
        <v>0</v>
      </c>
      <c r="O63" s="58">
        <v>127547</v>
      </c>
      <c r="P63" s="58">
        <v>6899</v>
      </c>
      <c r="Q63" s="58">
        <v>564</v>
      </c>
      <c r="R63" s="58">
        <v>0</v>
      </c>
      <c r="S63" s="58">
        <v>70725</v>
      </c>
      <c r="T63" s="58">
        <v>25570</v>
      </c>
      <c r="U63" s="58">
        <v>46200</v>
      </c>
      <c r="V63" s="59" t="s">
        <v>138</v>
      </c>
    </row>
    <row r="64" spans="1:22" s="62" customFormat="1" ht="15" customHeight="1">
      <c r="A64" s="60">
        <v>42</v>
      </c>
      <c r="B64" s="61" t="s">
        <v>139</v>
      </c>
      <c r="C64" s="27">
        <f>SUM(D64:E64:F64:G64:H64:I64:J64:K64:L64:M64:N64:O64:P64:Q64:R64:S64:T64:U64)</f>
        <v>1651502</v>
      </c>
      <c r="D64" s="58">
        <v>197252</v>
      </c>
      <c r="E64" s="58">
        <v>23140</v>
      </c>
      <c r="F64" s="58">
        <v>0</v>
      </c>
      <c r="G64" s="58">
        <v>13982</v>
      </c>
      <c r="H64" s="58">
        <v>670808</v>
      </c>
      <c r="I64" s="58">
        <v>583</v>
      </c>
      <c r="J64" s="58">
        <v>30371</v>
      </c>
      <c r="K64" s="58">
        <v>28320</v>
      </c>
      <c r="L64" s="58">
        <v>2453</v>
      </c>
      <c r="M64" s="58">
        <v>128941</v>
      </c>
      <c r="N64" s="58">
        <v>0</v>
      </c>
      <c r="O64" s="58">
        <v>209316</v>
      </c>
      <c r="P64" s="58">
        <v>14701</v>
      </c>
      <c r="Q64" s="58">
        <v>2487</v>
      </c>
      <c r="R64" s="58">
        <v>0</v>
      </c>
      <c r="S64" s="58">
        <v>62024</v>
      </c>
      <c r="T64" s="58">
        <v>7424</v>
      </c>
      <c r="U64" s="58">
        <v>259700</v>
      </c>
      <c r="V64" s="59" t="s">
        <v>140</v>
      </c>
    </row>
    <row r="65" spans="1:22" s="63" customFormat="1" ht="15" customHeight="1">
      <c r="A65" s="52" t="s">
        <v>141</v>
      </c>
      <c r="B65" s="46"/>
      <c r="C65" s="42">
        <f aca="true" t="shared" si="9" ref="C65:T65">SUM(C66:C68)</f>
        <v>6640982</v>
      </c>
      <c r="D65" s="42">
        <f t="shared" si="9"/>
        <v>380895</v>
      </c>
      <c r="E65" s="42">
        <f t="shared" si="9"/>
        <v>79107</v>
      </c>
      <c r="F65" s="42">
        <f t="shared" si="9"/>
        <v>0</v>
      </c>
      <c r="G65" s="42">
        <f t="shared" si="9"/>
        <v>48041</v>
      </c>
      <c r="H65" s="42">
        <f t="shared" si="9"/>
        <v>2178247</v>
      </c>
      <c r="I65" s="42">
        <f t="shared" si="9"/>
        <v>0</v>
      </c>
      <c r="J65" s="42">
        <f t="shared" si="9"/>
        <v>86715</v>
      </c>
      <c r="K65" s="42">
        <f t="shared" si="9"/>
        <v>62727</v>
      </c>
      <c r="L65" s="42">
        <f t="shared" si="9"/>
        <v>4780</v>
      </c>
      <c r="M65" s="42">
        <f t="shared" si="9"/>
        <v>655088</v>
      </c>
      <c r="N65" s="42">
        <f t="shared" si="9"/>
        <v>0</v>
      </c>
      <c r="O65" s="42">
        <f t="shared" si="9"/>
        <v>1038201</v>
      </c>
      <c r="P65" s="42">
        <v>1271120</v>
      </c>
      <c r="Q65" s="42">
        <f t="shared" si="9"/>
        <v>23605</v>
      </c>
      <c r="R65" s="42">
        <f t="shared" si="9"/>
        <v>79261</v>
      </c>
      <c r="S65" s="42">
        <f t="shared" si="9"/>
        <v>82703</v>
      </c>
      <c r="T65" s="42">
        <f t="shared" si="9"/>
        <v>49592</v>
      </c>
      <c r="U65" s="42">
        <f>SUM(U66:U68)</f>
        <v>600900</v>
      </c>
      <c r="V65" s="55" t="s">
        <v>142</v>
      </c>
    </row>
    <row r="66" spans="1:22" s="62" customFormat="1" ht="15" customHeight="1">
      <c r="A66" s="60">
        <v>43</v>
      </c>
      <c r="B66" s="61" t="s">
        <v>143</v>
      </c>
      <c r="C66" s="27">
        <f>SUM(D66:E66:F66:G66:H66:I66:J66:K66:L66:M66:N66:O66:P66:Q66:R66:S66:T66:U66)</f>
        <v>1481914</v>
      </c>
      <c r="D66" s="58">
        <v>118224</v>
      </c>
      <c r="E66" s="58">
        <v>25208</v>
      </c>
      <c r="F66" s="58">
        <v>0</v>
      </c>
      <c r="G66" s="58">
        <v>15311</v>
      </c>
      <c r="H66" s="58">
        <v>692391</v>
      </c>
      <c r="I66" s="58">
        <v>0</v>
      </c>
      <c r="J66" s="58">
        <v>16490</v>
      </c>
      <c r="K66" s="58">
        <v>26299</v>
      </c>
      <c r="L66" s="58">
        <v>1774</v>
      </c>
      <c r="M66" s="58">
        <v>157043</v>
      </c>
      <c r="N66" s="58">
        <v>0</v>
      </c>
      <c r="O66" s="58">
        <v>251551</v>
      </c>
      <c r="P66" s="58">
        <v>15224</v>
      </c>
      <c r="Q66" s="58">
        <v>2299</v>
      </c>
      <c r="R66" s="58">
        <v>9627</v>
      </c>
      <c r="S66" s="58">
        <v>29628</v>
      </c>
      <c r="T66" s="58">
        <v>10645</v>
      </c>
      <c r="U66" s="58">
        <v>110200</v>
      </c>
      <c r="V66" s="59" t="s">
        <v>144</v>
      </c>
    </row>
    <row r="67" spans="1:22" s="62" customFormat="1" ht="15" customHeight="1">
      <c r="A67" s="60">
        <v>44</v>
      </c>
      <c r="B67" s="61" t="s">
        <v>145</v>
      </c>
      <c r="C67" s="27">
        <f>SUM(D67:E67:F67:G67:H67:I67:J67:K67:L67:M67:N67:O67:P67:Q67:R67:S67:T67:U67)</f>
        <v>3272075</v>
      </c>
      <c r="D67" s="58">
        <v>162530</v>
      </c>
      <c r="E67" s="58">
        <v>36086</v>
      </c>
      <c r="F67" s="58">
        <v>0</v>
      </c>
      <c r="G67" s="58">
        <v>21876</v>
      </c>
      <c r="H67" s="58">
        <v>850939</v>
      </c>
      <c r="I67" s="58">
        <v>0</v>
      </c>
      <c r="J67" s="58">
        <v>42196</v>
      </c>
      <c r="K67" s="58">
        <v>29737</v>
      </c>
      <c r="L67" s="58">
        <v>1789</v>
      </c>
      <c r="M67" s="58">
        <v>369267</v>
      </c>
      <c r="N67" s="58">
        <v>0</v>
      </c>
      <c r="O67" s="58">
        <v>473263</v>
      </c>
      <c r="P67" s="58">
        <v>954093</v>
      </c>
      <c r="Q67" s="58">
        <v>9306</v>
      </c>
      <c r="R67" s="58">
        <v>34269</v>
      </c>
      <c r="S67" s="58">
        <v>28543</v>
      </c>
      <c r="T67" s="58">
        <v>12981</v>
      </c>
      <c r="U67" s="58">
        <v>245200</v>
      </c>
      <c r="V67" s="59" t="s">
        <v>146</v>
      </c>
    </row>
    <row r="68" spans="1:22" s="62" customFormat="1" ht="15" customHeight="1">
      <c r="A68" s="60">
        <v>45</v>
      </c>
      <c r="B68" s="61" t="s">
        <v>147</v>
      </c>
      <c r="C68" s="27">
        <f>SUM(D68:E68:F68:G68:H68:I68:J68:K68:L68:M68:N68:O68:P68:Q68:R68:S68:T68:U68)</f>
        <v>1886993</v>
      </c>
      <c r="D68" s="58">
        <v>100141</v>
      </c>
      <c r="E68" s="58">
        <v>17813</v>
      </c>
      <c r="F68" s="58">
        <v>0</v>
      </c>
      <c r="G68" s="58">
        <v>10854</v>
      </c>
      <c r="H68" s="58">
        <v>634917</v>
      </c>
      <c r="I68" s="58">
        <v>0</v>
      </c>
      <c r="J68" s="58">
        <v>28029</v>
      </c>
      <c r="K68" s="58">
        <v>6691</v>
      </c>
      <c r="L68" s="58">
        <v>1217</v>
      </c>
      <c r="M68" s="58">
        <v>128778</v>
      </c>
      <c r="N68" s="58">
        <v>0</v>
      </c>
      <c r="O68" s="58">
        <v>313387</v>
      </c>
      <c r="P68" s="58">
        <v>301803</v>
      </c>
      <c r="Q68" s="58">
        <v>12000</v>
      </c>
      <c r="R68" s="58">
        <v>35365</v>
      </c>
      <c r="S68" s="58">
        <v>24532</v>
      </c>
      <c r="T68" s="58">
        <v>25966</v>
      </c>
      <c r="U68" s="58">
        <v>245500</v>
      </c>
      <c r="V68" s="59" t="s">
        <v>148</v>
      </c>
    </row>
    <row r="69" spans="1:22" s="63" customFormat="1" ht="15" customHeight="1">
      <c r="A69" s="52" t="s">
        <v>149</v>
      </c>
      <c r="B69" s="46"/>
      <c r="C69" s="42">
        <f>SUM(C70:C71)</f>
        <v>10031485</v>
      </c>
      <c r="D69" s="42">
        <f aca="true" t="shared" si="10" ref="D69:U69">SUM(D70:D71)</f>
        <v>1540918</v>
      </c>
      <c r="E69" s="42">
        <f t="shared" si="10"/>
        <v>113715</v>
      </c>
      <c r="F69" s="42">
        <f t="shared" si="10"/>
        <v>6737</v>
      </c>
      <c r="G69" s="42">
        <f t="shared" si="10"/>
        <v>68983</v>
      </c>
      <c r="H69" s="42">
        <f t="shared" si="10"/>
        <v>3007365</v>
      </c>
      <c r="I69" s="42">
        <f t="shared" si="10"/>
        <v>2559</v>
      </c>
      <c r="J69" s="42">
        <f t="shared" si="10"/>
        <v>187884</v>
      </c>
      <c r="K69" s="42">
        <f t="shared" si="10"/>
        <v>127367</v>
      </c>
      <c r="L69" s="42">
        <f t="shared" si="10"/>
        <v>10268</v>
      </c>
      <c r="M69" s="42">
        <f t="shared" si="10"/>
        <v>1212890</v>
      </c>
      <c r="N69" s="42">
        <f t="shared" si="10"/>
        <v>38960</v>
      </c>
      <c r="O69" s="42">
        <f t="shared" si="10"/>
        <v>1527547</v>
      </c>
      <c r="P69" s="42">
        <f t="shared" si="10"/>
        <v>313695</v>
      </c>
      <c r="Q69" s="42">
        <f t="shared" si="10"/>
        <v>50729</v>
      </c>
      <c r="R69" s="42">
        <f t="shared" si="10"/>
        <v>152028</v>
      </c>
      <c r="S69" s="42">
        <f t="shared" si="10"/>
        <v>132724</v>
      </c>
      <c r="T69" s="42">
        <v>233006</v>
      </c>
      <c r="U69" s="42">
        <f t="shared" si="10"/>
        <v>1304110</v>
      </c>
      <c r="V69" s="55" t="s">
        <v>150</v>
      </c>
    </row>
    <row r="70" spans="1:22" s="62" customFormat="1" ht="15" customHeight="1">
      <c r="A70" s="60">
        <v>46</v>
      </c>
      <c r="B70" s="61" t="s">
        <v>151</v>
      </c>
      <c r="C70" s="27">
        <f>SUM(D70:E70:F70:G70:H70:I70:J70:K70:L70:M70:N70:O70:P70:Q70:R70:S70:T70:U70)</f>
        <v>4499409</v>
      </c>
      <c r="D70" s="58">
        <v>681479</v>
      </c>
      <c r="E70" s="58">
        <v>55273</v>
      </c>
      <c r="F70" s="58">
        <v>6737</v>
      </c>
      <c r="G70" s="58">
        <v>33490</v>
      </c>
      <c r="H70" s="58">
        <v>1330518</v>
      </c>
      <c r="I70" s="58">
        <v>1176</v>
      </c>
      <c r="J70" s="58">
        <v>57413</v>
      </c>
      <c r="K70" s="58">
        <v>78104</v>
      </c>
      <c r="L70" s="58">
        <v>3830</v>
      </c>
      <c r="M70" s="58">
        <v>443360</v>
      </c>
      <c r="N70" s="58">
        <v>4655</v>
      </c>
      <c r="O70" s="58">
        <v>770074</v>
      </c>
      <c r="P70" s="58">
        <v>237890</v>
      </c>
      <c r="Q70" s="58">
        <v>27634</v>
      </c>
      <c r="R70" s="58">
        <v>106932</v>
      </c>
      <c r="S70" s="58">
        <v>78825</v>
      </c>
      <c r="T70" s="58">
        <v>170909</v>
      </c>
      <c r="U70" s="58">
        <v>411110</v>
      </c>
      <c r="V70" s="59" t="s">
        <v>152</v>
      </c>
    </row>
    <row r="71" spans="1:22" s="62" customFormat="1" ht="15" customHeight="1">
      <c r="A71" s="60">
        <v>47</v>
      </c>
      <c r="B71" s="61" t="s">
        <v>153</v>
      </c>
      <c r="C71" s="27">
        <f>SUM(D71:E71:F71:G71:H71:I71:J71:K71:L71:M71:N71:O71:P71:Q71:R71:S71:T71:U71)</f>
        <v>5532076</v>
      </c>
      <c r="D71" s="58">
        <v>859439</v>
      </c>
      <c r="E71" s="58">
        <v>58442</v>
      </c>
      <c r="F71" s="58">
        <v>0</v>
      </c>
      <c r="G71" s="58">
        <v>35493</v>
      </c>
      <c r="H71" s="58">
        <v>1676847</v>
      </c>
      <c r="I71" s="58">
        <v>1383</v>
      </c>
      <c r="J71" s="58">
        <v>130471</v>
      </c>
      <c r="K71" s="58">
        <v>49263</v>
      </c>
      <c r="L71" s="58">
        <v>6438</v>
      </c>
      <c r="M71" s="58">
        <v>769530</v>
      </c>
      <c r="N71" s="58">
        <v>34305</v>
      </c>
      <c r="O71" s="58">
        <v>757473</v>
      </c>
      <c r="P71" s="58">
        <v>75805</v>
      </c>
      <c r="Q71" s="58">
        <v>23095</v>
      </c>
      <c r="R71" s="58">
        <v>45096</v>
      </c>
      <c r="S71" s="58">
        <v>53899</v>
      </c>
      <c r="T71" s="58">
        <v>62097</v>
      </c>
      <c r="U71" s="58">
        <v>893000</v>
      </c>
      <c r="V71" s="59" t="s">
        <v>154</v>
      </c>
    </row>
    <row r="72" spans="1:22" s="63" customFormat="1" ht="15" customHeight="1">
      <c r="A72" s="52" t="s">
        <v>155</v>
      </c>
      <c r="B72" s="46"/>
      <c r="C72" s="42">
        <f>SUM(C73:C77)</f>
        <v>8207702</v>
      </c>
      <c r="D72" s="42">
        <f aca="true" t="shared" si="11" ref="D72:U72">SUM(D73:D77)</f>
        <v>651690</v>
      </c>
      <c r="E72" s="42">
        <f t="shared" si="11"/>
        <v>88807</v>
      </c>
      <c r="F72" s="42">
        <f t="shared" si="11"/>
        <v>15657</v>
      </c>
      <c r="G72" s="42">
        <f t="shared" si="11"/>
        <v>53835</v>
      </c>
      <c r="H72" s="42">
        <f t="shared" si="11"/>
        <v>3005335</v>
      </c>
      <c r="I72" s="42">
        <f t="shared" si="11"/>
        <v>988</v>
      </c>
      <c r="J72" s="42">
        <f t="shared" si="11"/>
        <v>160801</v>
      </c>
      <c r="K72" s="42">
        <f t="shared" si="11"/>
        <v>105722</v>
      </c>
      <c r="L72" s="42">
        <v>4955</v>
      </c>
      <c r="M72" s="42">
        <f t="shared" si="11"/>
        <v>902169</v>
      </c>
      <c r="N72" s="42">
        <f t="shared" si="11"/>
        <v>775</v>
      </c>
      <c r="O72" s="42">
        <f t="shared" si="11"/>
        <v>1445405</v>
      </c>
      <c r="P72" s="42">
        <f t="shared" si="11"/>
        <v>130732</v>
      </c>
      <c r="Q72" s="42">
        <f t="shared" si="11"/>
        <v>52518</v>
      </c>
      <c r="R72" s="42">
        <f t="shared" si="11"/>
        <v>346667</v>
      </c>
      <c r="S72" s="42">
        <f t="shared" si="11"/>
        <v>82102</v>
      </c>
      <c r="T72" s="42">
        <f t="shared" si="11"/>
        <v>105344</v>
      </c>
      <c r="U72" s="42">
        <f t="shared" si="11"/>
        <v>1054200</v>
      </c>
      <c r="V72" s="55" t="s">
        <v>156</v>
      </c>
    </row>
    <row r="73" spans="1:22" s="62" customFormat="1" ht="15" customHeight="1">
      <c r="A73" s="60">
        <v>48</v>
      </c>
      <c r="B73" s="61" t="s">
        <v>157</v>
      </c>
      <c r="C73" s="27">
        <f>SUM(D73:E73:F73:G73:H73:I73:J73:K73:L73:M73:N73:O73:P73:Q73:R73:S73:T73:U73)</f>
        <v>1077606</v>
      </c>
      <c r="D73" s="58">
        <v>43014</v>
      </c>
      <c r="E73" s="58">
        <v>12636</v>
      </c>
      <c r="F73" s="58">
        <v>0</v>
      </c>
      <c r="G73" s="58">
        <v>7691</v>
      </c>
      <c r="H73" s="58">
        <v>546591</v>
      </c>
      <c r="I73" s="58">
        <v>0</v>
      </c>
      <c r="J73" s="58">
        <v>45553</v>
      </c>
      <c r="K73" s="58">
        <v>5545</v>
      </c>
      <c r="L73" s="58">
        <v>607</v>
      </c>
      <c r="M73" s="58">
        <v>89167</v>
      </c>
      <c r="N73" s="58">
        <v>775</v>
      </c>
      <c r="O73" s="58">
        <v>172235</v>
      </c>
      <c r="P73" s="58">
        <v>16066</v>
      </c>
      <c r="Q73" s="58">
        <v>5510</v>
      </c>
      <c r="R73" s="58">
        <v>6288</v>
      </c>
      <c r="S73" s="58">
        <v>10857</v>
      </c>
      <c r="T73" s="58">
        <v>11271</v>
      </c>
      <c r="U73" s="58">
        <v>103800</v>
      </c>
      <c r="V73" s="59" t="s">
        <v>158</v>
      </c>
    </row>
    <row r="74" spans="1:22" s="62" customFormat="1" ht="15" customHeight="1">
      <c r="A74" s="60">
        <v>49</v>
      </c>
      <c r="B74" s="61" t="s">
        <v>159</v>
      </c>
      <c r="C74" s="27">
        <f>SUM(D74:E74:F74:G74:H74:I74:J74:K74:L74:M74:N74:O74:P74:Q74:R74:S74:T74:U74)</f>
        <v>1539026</v>
      </c>
      <c r="D74" s="58">
        <v>74119</v>
      </c>
      <c r="E74" s="58">
        <v>13706</v>
      </c>
      <c r="F74" s="58">
        <v>0</v>
      </c>
      <c r="G74" s="58">
        <v>8317</v>
      </c>
      <c r="H74" s="58">
        <v>520120</v>
      </c>
      <c r="I74" s="58">
        <v>0</v>
      </c>
      <c r="J74" s="58">
        <v>24388</v>
      </c>
      <c r="K74" s="58">
        <v>10617</v>
      </c>
      <c r="L74" s="58">
        <v>625</v>
      </c>
      <c r="M74" s="58">
        <v>144322</v>
      </c>
      <c r="N74" s="58">
        <v>0</v>
      </c>
      <c r="O74" s="58">
        <v>346728</v>
      </c>
      <c r="P74" s="58">
        <v>25135</v>
      </c>
      <c r="Q74" s="58">
        <v>0</v>
      </c>
      <c r="R74" s="58">
        <v>130000</v>
      </c>
      <c r="S74" s="58">
        <v>24845</v>
      </c>
      <c r="T74" s="58">
        <v>18604</v>
      </c>
      <c r="U74" s="58">
        <v>197500</v>
      </c>
      <c r="V74" s="59" t="s">
        <v>160</v>
      </c>
    </row>
    <row r="75" spans="1:22" s="62" customFormat="1" ht="15" customHeight="1">
      <c r="A75" s="60">
        <v>50</v>
      </c>
      <c r="B75" s="61" t="s">
        <v>161</v>
      </c>
      <c r="C75" s="27">
        <f>SUM(D75:E75:F75:G75:H75:I75:J75:K75:L75:M75:N75:O75:P75:Q75:R75:S75:T75:U75)</f>
        <v>1410877</v>
      </c>
      <c r="D75" s="58">
        <v>55384</v>
      </c>
      <c r="E75" s="58">
        <v>12869</v>
      </c>
      <c r="F75" s="58">
        <v>0</v>
      </c>
      <c r="G75" s="58">
        <v>7820</v>
      </c>
      <c r="H75" s="58">
        <v>502629</v>
      </c>
      <c r="I75" s="58">
        <v>0</v>
      </c>
      <c r="J75" s="58">
        <v>18466</v>
      </c>
      <c r="K75" s="58">
        <v>11283</v>
      </c>
      <c r="L75" s="58">
        <v>431</v>
      </c>
      <c r="M75" s="58">
        <v>213245</v>
      </c>
      <c r="N75" s="58">
        <v>0</v>
      </c>
      <c r="O75" s="58">
        <v>244242</v>
      </c>
      <c r="P75" s="58">
        <v>45572</v>
      </c>
      <c r="Q75" s="58">
        <v>2400</v>
      </c>
      <c r="R75" s="58">
        <v>119370</v>
      </c>
      <c r="S75" s="58">
        <v>1217</v>
      </c>
      <c r="T75" s="58">
        <v>17649</v>
      </c>
      <c r="U75" s="58">
        <v>158300</v>
      </c>
      <c r="V75" s="59" t="s">
        <v>162</v>
      </c>
    </row>
    <row r="76" spans="1:22" s="62" customFormat="1" ht="15" customHeight="1">
      <c r="A76" s="60">
        <v>51</v>
      </c>
      <c r="B76" s="61" t="s">
        <v>163</v>
      </c>
      <c r="C76" s="27">
        <f>SUM(D76:E76:F76:G76:H76:I76:J76:K76:L76:M76:N76:O76:P76:Q76:R76:S76:T76:U76)</f>
        <v>1515982</v>
      </c>
      <c r="D76" s="58">
        <v>168263</v>
      </c>
      <c r="E76" s="58">
        <v>17746</v>
      </c>
      <c r="F76" s="58">
        <v>0</v>
      </c>
      <c r="G76" s="58">
        <v>10749</v>
      </c>
      <c r="H76" s="58">
        <v>591631</v>
      </c>
      <c r="I76" s="58">
        <v>0</v>
      </c>
      <c r="J76" s="58">
        <v>15293</v>
      </c>
      <c r="K76" s="58">
        <v>18268</v>
      </c>
      <c r="L76" s="58">
        <v>1178</v>
      </c>
      <c r="M76" s="58">
        <v>127073</v>
      </c>
      <c r="N76" s="58">
        <v>0</v>
      </c>
      <c r="O76" s="58">
        <v>221336</v>
      </c>
      <c r="P76" s="58">
        <v>26325</v>
      </c>
      <c r="Q76" s="58">
        <v>44188</v>
      </c>
      <c r="R76" s="58">
        <v>13000</v>
      </c>
      <c r="S76" s="58">
        <v>8470</v>
      </c>
      <c r="T76" s="58">
        <v>32962</v>
      </c>
      <c r="U76" s="58">
        <v>219500</v>
      </c>
      <c r="V76" s="59" t="s">
        <v>164</v>
      </c>
    </row>
    <row r="77" spans="1:22" s="62" customFormat="1" ht="15" customHeight="1">
      <c r="A77" s="60">
        <v>52</v>
      </c>
      <c r="B77" s="61" t="s">
        <v>165</v>
      </c>
      <c r="C77" s="27">
        <f>SUM(D77:E77:F77:G77:H77:I77:J77:K77:L77:M77:N77:O77:P77:Q77:R77:S77:T77:U77)</f>
        <v>2664211</v>
      </c>
      <c r="D77" s="58">
        <v>310910</v>
      </c>
      <c r="E77" s="58">
        <v>31850</v>
      </c>
      <c r="F77" s="58">
        <v>15657</v>
      </c>
      <c r="G77" s="58">
        <v>19258</v>
      </c>
      <c r="H77" s="58">
        <v>844364</v>
      </c>
      <c r="I77" s="58">
        <v>988</v>
      </c>
      <c r="J77" s="58">
        <v>57101</v>
      </c>
      <c r="K77" s="58">
        <v>60009</v>
      </c>
      <c r="L77" s="58">
        <v>2114</v>
      </c>
      <c r="M77" s="58">
        <v>328362</v>
      </c>
      <c r="N77" s="58">
        <v>0</v>
      </c>
      <c r="O77" s="58">
        <v>460864</v>
      </c>
      <c r="P77" s="58">
        <v>17634</v>
      </c>
      <c r="Q77" s="58">
        <v>420</v>
      </c>
      <c r="R77" s="58">
        <v>78009</v>
      </c>
      <c r="S77" s="58">
        <v>36713</v>
      </c>
      <c r="T77" s="58">
        <v>24858</v>
      </c>
      <c r="U77" s="58">
        <v>375100</v>
      </c>
      <c r="V77" s="59" t="s">
        <v>166</v>
      </c>
    </row>
    <row r="78" spans="1:22" s="63" customFormat="1" ht="15" customHeight="1">
      <c r="A78" s="52" t="s">
        <v>167</v>
      </c>
      <c r="B78" s="46"/>
      <c r="C78" s="42">
        <f>SUM(C79:C82)</f>
        <v>8687251</v>
      </c>
      <c r="D78" s="42">
        <f aca="true" t="shared" si="12" ref="D78:U78">SUM(D79:D82)</f>
        <v>671329</v>
      </c>
      <c r="E78" s="42">
        <f t="shared" si="12"/>
        <v>98715</v>
      </c>
      <c r="F78" s="42">
        <f t="shared" si="12"/>
        <v>0</v>
      </c>
      <c r="G78" s="42">
        <f t="shared" si="12"/>
        <v>59882</v>
      </c>
      <c r="H78" s="42">
        <f t="shared" si="12"/>
        <v>3236813</v>
      </c>
      <c r="I78" s="42">
        <f t="shared" si="12"/>
        <v>1126</v>
      </c>
      <c r="J78" s="42">
        <f t="shared" si="12"/>
        <v>288152</v>
      </c>
      <c r="K78" s="42">
        <f t="shared" si="12"/>
        <v>86266</v>
      </c>
      <c r="L78" s="42">
        <f t="shared" si="12"/>
        <v>6704</v>
      </c>
      <c r="M78" s="42">
        <f t="shared" si="12"/>
        <v>1032509</v>
      </c>
      <c r="N78" s="42">
        <f t="shared" si="12"/>
        <v>0</v>
      </c>
      <c r="O78" s="42">
        <f t="shared" si="12"/>
        <v>1468674</v>
      </c>
      <c r="P78" s="42">
        <f t="shared" si="12"/>
        <v>109931</v>
      </c>
      <c r="Q78" s="42">
        <f t="shared" si="12"/>
        <v>7527</v>
      </c>
      <c r="R78" s="42">
        <f t="shared" si="12"/>
        <v>65282</v>
      </c>
      <c r="S78" s="42">
        <f t="shared" si="12"/>
        <v>269447</v>
      </c>
      <c r="T78" s="42">
        <f t="shared" si="12"/>
        <v>174694</v>
      </c>
      <c r="U78" s="42">
        <f t="shared" si="12"/>
        <v>1110200</v>
      </c>
      <c r="V78" s="55" t="s">
        <v>168</v>
      </c>
    </row>
    <row r="79" spans="1:22" s="62" customFormat="1" ht="15" customHeight="1">
      <c r="A79" s="60">
        <v>53</v>
      </c>
      <c r="B79" s="61" t="s">
        <v>169</v>
      </c>
      <c r="C79" s="27">
        <f>SUM(D79:E79:F79:G79:H79:I79:J79:K79:L79:M79:N79:O79:P79:Q79:R79:S79:T79:U79)</f>
        <v>1844622</v>
      </c>
      <c r="D79" s="58">
        <v>184147</v>
      </c>
      <c r="E79" s="58">
        <v>21936</v>
      </c>
      <c r="F79" s="58">
        <v>0</v>
      </c>
      <c r="G79" s="58">
        <v>13319</v>
      </c>
      <c r="H79" s="58">
        <v>717236</v>
      </c>
      <c r="I79" s="58">
        <v>0</v>
      </c>
      <c r="J79" s="58">
        <v>23259</v>
      </c>
      <c r="K79" s="58">
        <v>30695</v>
      </c>
      <c r="L79" s="58">
        <v>1670</v>
      </c>
      <c r="M79" s="58">
        <v>220646</v>
      </c>
      <c r="N79" s="58">
        <v>0</v>
      </c>
      <c r="O79" s="58">
        <v>293655</v>
      </c>
      <c r="P79" s="58">
        <v>56884</v>
      </c>
      <c r="Q79" s="58">
        <v>0</v>
      </c>
      <c r="R79" s="58">
        <v>750</v>
      </c>
      <c r="S79" s="58">
        <v>19972</v>
      </c>
      <c r="T79" s="58">
        <v>15053</v>
      </c>
      <c r="U79" s="58">
        <v>245400</v>
      </c>
      <c r="V79" s="59" t="s">
        <v>170</v>
      </c>
    </row>
    <row r="80" spans="1:22" s="62" customFormat="1" ht="15" customHeight="1">
      <c r="A80" s="60">
        <v>54</v>
      </c>
      <c r="B80" s="61" t="s">
        <v>171</v>
      </c>
      <c r="C80" s="27">
        <f>SUM(D80:E80:F80:G80:H80:I80:J80:K80:L80:M80:N80:O80:P80:Q80:R80:S80:T80:U80)</f>
        <v>1851658</v>
      </c>
      <c r="D80" s="58">
        <v>152246</v>
      </c>
      <c r="E80" s="58">
        <v>23106</v>
      </c>
      <c r="F80" s="58">
        <v>0</v>
      </c>
      <c r="G80" s="58">
        <v>14024</v>
      </c>
      <c r="H80" s="58">
        <v>764388</v>
      </c>
      <c r="I80" s="58">
        <v>514</v>
      </c>
      <c r="J80" s="58">
        <v>130070</v>
      </c>
      <c r="K80" s="58">
        <v>16862</v>
      </c>
      <c r="L80" s="58">
        <v>1528</v>
      </c>
      <c r="M80" s="58">
        <v>245652</v>
      </c>
      <c r="N80" s="58">
        <v>0</v>
      </c>
      <c r="O80" s="58">
        <v>165905</v>
      </c>
      <c r="P80" s="58">
        <v>21283</v>
      </c>
      <c r="Q80" s="58">
        <v>3008</v>
      </c>
      <c r="R80" s="58">
        <v>3123</v>
      </c>
      <c r="S80" s="58">
        <v>16529</v>
      </c>
      <c r="T80" s="58">
        <v>14220</v>
      </c>
      <c r="U80" s="58">
        <v>279200</v>
      </c>
      <c r="V80" s="59" t="s">
        <v>172</v>
      </c>
    </row>
    <row r="81" spans="1:22" s="62" customFormat="1" ht="15" customHeight="1">
      <c r="A81" s="60">
        <v>55</v>
      </c>
      <c r="B81" s="61" t="s">
        <v>173</v>
      </c>
      <c r="C81" s="27">
        <f>SUM(D81:E81:F81:G81:H81:I81:J81:K81:L81:M81:N81:O81:P81:Q81:R81:S81:T81:U81)</f>
        <v>2883599</v>
      </c>
      <c r="D81" s="58">
        <v>221716</v>
      </c>
      <c r="E81" s="58">
        <v>36217</v>
      </c>
      <c r="F81" s="58">
        <v>0</v>
      </c>
      <c r="G81" s="58">
        <v>21935</v>
      </c>
      <c r="H81" s="58">
        <v>976257</v>
      </c>
      <c r="I81" s="58">
        <v>612</v>
      </c>
      <c r="J81" s="58">
        <v>86816</v>
      </c>
      <c r="K81" s="58">
        <v>23281</v>
      </c>
      <c r="L81" s="58">
        <v>2249</v>
      </c>
      <c r="M81" s="58">
        <v>343976</v>
      </c>
      <c r="N81" s="58">
        <v>0</v>
      </c>
      <c r="O81" s="58">
        <v>634366</v>
      </c>
      <c r="P81" s="58">
        <v>22728</v>
      </c>
      <c r="Q81" s="58">
        <v>2349</v>
      </c>
      <c r="R81" s="58">
        <v>27528</v>
      </c>
      <c r="S81" s="58">
        <v>134504</v>
      </c>
      <c r="T81" s="58">
        <v>135165</v>
      </c>
      <c r="U81" s="58">
        <v>213900</v>
      </c>
      <c r="V81" s="59" t="s">
        <v>174</v>
      </c>
    </row>
    <row r="82" spans="1:22" s="62" customFormat="1" ht="15" customHeight="1">
      <c r="A82" s="60">
        <v>56</v>
      </c>
      <c r="B82" s="61" t="s">
        <v>175</v>
      </c>
      <c r="C82" s="27">
        <f>SUM(D82:E82:F82:G82:H82:I82:J82:K82:L82:M82:N82:O82:P82:Q82:R82:S82:T82:U82)</f>
        <v>2107372</v>
      </c>
      <c r="D82" s="58">
        <v>113220</v>
      </c>
      <c r="E82" s="58">
        <v>17456</v>
      </c>
      <c r="F82" s="58">
        <v>0</v>
      </c>
      <c r="G82" s="58">
        <v>10604</v>
      </c>
      <c r="H82" s="58">
        <v>778932</v>
      </c>
      <c r="I82" s="58">
        <v>0</v>
      </c>
      <c r="J82" s="58">
        <v>48007</v>
      </c>
      <c r="K82" s="58">
        <v>15428</v>
      </c>
      <c r="L82" s="58">
        <v>1257</v>
      </c>
      <c r="M82" s="58">
        <v>222235</v>
      </c>
      <c r="N82" s="58">
        <v>0</v>
      </c>
      <c r="O82" s="58">
        <v>374748</v>
      </c>
      <c r="P82" s="58">
        <v>9036</v>
      </c>
      <c r="Q82" s="58">
        <v>2170</v>
      </c>
      <c r="R82" s="58">
        <v>33881</v>
      </c>
      <c r="S82" s="58">
        <v>98442</v>
      </c>
      <c r="T82" s="58">
        <v>10256</v>
      </c>
      <c r="U82" s="58">
        <v>371700</v>
      </c>
      <c r="V82" s="59" t="s">
        <v>176</v>
      </c>
    </row>
    <row r="83" spans="1:22" s="63" customFormat="1" ht="15" customHeight="1">
      <c r="A83" s="52" t="s">
        <v>177</v>
      </c>
      <c r="B83" s="46"/>
      <c r="C83" s="42">
        <f>SUM(C84:C85)</f>
        <v>6266332</v>
      </c>
      <c r="D83" s="42">
        <f aca="true" t="shared" si="13" ref="D83:U83">SUM(D84:D85)</f>
        <v>534128</v>
      </c>
      <c r="E83" s="42">
        <f t="shared" si="13"/>
        <v>86129</v>
      </c>
      <c r="F83" s="42">
        <f t="shared" si="13"/>
        <v>0</v>
      </c>
      <c r="G83" s="42">
        <f t="shared" si="13"/>
        <v>52040</v>
      </c>
      <c r="H83" s="42">
        <f t="shared" si="13"/>
        <v>2083841</v>
      </c>
      <c r="I83" s="42">
        <f t="shared" si="13"/>
        <v>1027</v>
      </c>
      <c r="J83" s="42">
        <f t="shared" si="13"/>
        <v>211895</v>
      </c>
      <c r="K83" s="42">
        <f t="shared" si="13"/>
        <v>55576</v>
      </c>
      <c r="L83" s="42">
        <f t="shared" si="13"/>
        <v>4929</v>
      </c>
      <c r="M83" s="42">
        <f t="shared" si="13"/>
        <v>749227</v>
      </c>
      <c r="N83" s="42">
        <f t="shared" si="13"/>
        <v>0</v>
      </c>
      <c r="O83" s="42">
        <f t="shared" si="13"/>
        <v>1434553</v>
      </c>
      <c r="P83" s="42">
        <f t="shared" si="13"/>
        <v>28280</v>
      </c>
      <c r="Q83" s="42">
        <f t="shared" si="13"/>
        <v>3919</v>
      </c>
      <c r="R83" s="42">
        <f t="shared" si="13"/>
        <v>81957</v>
      </c>
      <c r="S83" s="42">
        <f t="shared" si="13"/>
        <v>41973</v>
      </c>
      <c r="T83" s="42">
        <f t="shared" si="13"/>
        <v>91258</v>
      </c>
      <c r="U83" s="42">
        <f t="shared" si="13"/>
        <v>805600</v>
      </c>
      <c r="V83" s="55" t="s">
        <v>178</v>
      </c>
    </row>
    <row r="84" spans="1:22" ht="15" customHeight="1">
      <c r="A84" s="64">
        <v>57</v>
      </c>
      <c r="B84" s="61" t="s">
        <v>179</v>
      </c>
      <c r="C84" s="27">
        <f>SUM(D84:E84:F84:G84:H84:I84:J84:K84:L84:M84:N84:O84:P84:Q84:R84:S84:T84:U84)</f>
        <v>2924615</v>
      </c>
      <c r="D84" s="31">
        <v>179307</v>
      </c>
      <c r="E84" s="31">
        <v>33455</v>
      </c>
      <c r="F84" s="31">
        <v>0</v>
      </c>
      <c r="G84" s="31">
        <v>20171</v>
      </c>
      <c r="H84" s="31">
        <v>927050</v>
      </c>
      <c r="I84" s="31">
        <v>523</v>
      </c>
      <c r="J84" s="31">
        <v>135355</v>
      </c>
      <c r="K84" s="31">
        <v>18776</v>
      </c>
      <c r="L84" s="31">
        <v>2090</v>
      </c>
      <c r="M84" s="31">
        <v>433907</v>
      </c>
      <c r="N84" s="31">
        <v>0</v>
      </c>
      <c r="O84" s="31">
        <v>683217</v>
      </c>
      <c r="P84" s="31">
        <v>21500</v>
      </c>
      <c r="Q84" s="31">
        <v>1221</v>
      </c>
      <c r="R84" s="31">
        <v>3748</v>
      </c>
      <c r="S84" s="31">
        <v>25254</v>
      </c>
      <c r="T84" s="31">
        <v>33341</v>
      </c>
      <c r="U84" s="31">
        <v>405700</v>
      </c>
      <c r="V84" s="59" t="s">
        <v>180</v>
      </c>
    </row>
    <row r="85" spans="1:22" ht="15" customHeight="1">
      <c r="A85" s="65">
        <v>58</v>
      </c>
      <c r="B85" s="66" t="s">
        <v>181</v>
      </c>
      <c r="C85" s="27">
        <f>SUM(D85:E85:F85:G85:H85:I85:J85:K85:L85:M85:N85:O85:P85:Q85:R85:S85:T85:U85)</f>
        <v>3341717</v>
      </c>
      <c r="D85" s="58">
        <v>354821</v>
      </c>
      <c r="E85" s="58">
        <v>52674</v>
      </c>
      <c r="F85" s="31">
        <v>0</v>
      </c>
      <c r="G85" s="58">
        <v>31869</v>
      </c>
      <c r="H85" s="58">
        <v>1156791</v>
      </c>
      <c r="I85" s="58">
        <v>504</v>
      </c>
      <c r="J85" s="58">
        <v>76540</v>
      </c>
      <c r="K85" s="58">
        <v>36800</v>
      </c>
      <c r="L85" s="58">
        <v>2839</v>
      </c>
      <c r="M85" s="58">
        <v>315320</v>
      </c>
      <c r="N85" s="58">
        <v>0</v>
      </c>
      <c r="O85" s="58">
        <v>751336</v>
      </c>
      <c r="P85" s="58">
        <v>6780</v>
      </c>
      <c r="Q85" s="58">
        <v>2698</v>
      </c>
      <c r="R85" s="58">
        <v>78209</v>
      </c>
      <c r="S85" s="58">
        <v>16719</v>
      </c>
      <c r="T85" s="58">
        <v>57917</v>
      </c>
      <c r="U85" s="58">
        <v>399900</v>
      </c>
      <c r="V85" s="67" t="s">
        <v>182</v>
      </c>
    </row>
    <row r="86" spans="2:22" ht="15" customHeight="1">
      <c r="B86" s="56" t="s">
        <v>183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9"/>
    </row>
    <row r="87" spans="2:22" ht="12" customHeight="1">
      <c r="B87" s="56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1"/>
    </row>
    <row r="88" spans="2:22" ht="12" customHeight="1">
      <c r="B88" s="56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1"/>
    </row>
    <row r="89" ht="12" customHeight="1">
      <c r="B89" s="62"/>
    </row>
    <row r="90" ht="12" customHeight="1">
      <c r="B90" s="62"/>
    </row>
  </sheetData>
  <sheetProtection/>
  <mergeCells count="24">
    <mergeCell ref="A56:B56"/>
    <mergeCell ref="A65:B65"/>
    <mergeCell ref="A69:B69"/>
    <mergeCell ref="A72:B72"/>
    <mergeCell ref="A78:B78"/>
    <mergeCell ref="A83:B83"/>
    <mergeCell ref="A27:B27"/>
    <mergeCell ref="A31:B31"/>
    <mergeCell ref="A37:B37"/>
    <mergeCell ref="A40:B40"/>
    <mergeCell ref="A45:B45"/>
    <mergeCell ref="A47:B47"/>
    <mergeCell ref="A8:B8"/>
    <mergeCell ref="A10:B10"/>
    <mergeCell ref="A11:B11"/>
    <mergeCell ref="A12:B12"/>
    <mergeCell ref="A13:B13"/>
    <mergeCell ref="A14:B14"/>
    <mergeCell ref="A2:C2"/>
    <mergeCell ref="D2:V2"/>
    <mergeCell ref="A3:B5"/>
    <mergeCell ref="V3:V5"/>
    <mergeCell ref="A6:B6"/>
    <mergeCell ref="A7:B7"/>
  </mergeCells>
  <printOptions horizontalCentered="1"/>
  <pageMargins left="0" right="0" top="0" bottom="0" header="0.5118110236220472" footer="0.5118110236220472"/>
  <pageSetup horizontalDpi="400" verticalDpi="400" orientation="portrait" paperSize="9" scale="95" r:id="rId1"/>
  <rowBreaks count="1" manualBreakCount="1">
    <brk id="46" max="21" man="1"/>
  </rowBreaks>
  <colBreaks count="1" manualBreakCount="1">
    <brk id="11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B1" sqref="B1"/>
    </sheetView>
  </sheetViews>
  <sheetFormatPr defaultColWidth="15.25390625" defaultRowHeight="12" customHeight="1"/>
  <cols>
    <col min="1" max="1" width="3.625" style="1" customWidth="1"/>
    <col min="2" max="2" width="12.00390625" style="1" customWidth="1"/>
    <col min="3" max="17" width="12.125" style="72" customWidth="1"/>
    <col min="18" max="18" width="4.125" style="73" customWidth="1"/>
    <col min="19" max="16384" width="15.25390625" style="1" customWidth="1"/>
  </cols>
  <sheetData>
    <row r="1" spans="2:18" ht="15.75" customHeight="1">
      <c r="B1" s="74"/>
      <c r="C1" s="75"/>
      <c r="D1" s="76"/>
      <c r="E1" s="3"/>
      <c r="F1" s="3"/>
      <c r="G1" s="3"/>
      <c r="H1" s="3"/>
      <c r="I1" s="3"/>
      <c r="J1" s="3"/>
      <c r="K1" s="3"/>
      <c r="L1" s="3"/>
      <c r="M1" s="77"/>
      <c r="N1" s="77"/>
      <c r="O1" s="77"/>
      <c r="P1" s="77"/>
      <c r="Q1" s="77"/>
      <c r="R1" s="77"/>
    </row>
    <row r="2" spans="1:18" ht="18.75" customHeight="1" thickBot="1">
      <c r="A2" s="78" t="s">
        <v>1</v>
      </c>
      <c r="B2" s="78"/>
      <c r="C2" s="79" t="s">
        <v>184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81"/>
      <c r="R2" s="81"/>
    </row>
    <row r="3" spans="1:20" s="13" customFormat="1" ht="16.5" customHeight="1" thickTop="1">
      <c r="A3" s="6" t="s">
        <v>3</v>
      </c>
      <c r="B3" s="82"/>
      <c r="C3" s="8"/>
      <c r="D3" s="8"/>
      <c r="E3" s="8"/>
      <c r="F3" s="9"/>
      <c r="G3" s="9"/>
      <c r="H3" s="9"/>
      <c r="I3" s="83"/>
      <c r="J3" s="84"/>
      <c r="K3" s="9"/>
      <c r="L3" s="9"/>
      <c r="M3" s="8"/>
      <c r="N3" s="85" t="s">
        <v>185</v>
      </c>
      <c r="O3" s="8"/>
      <c r="P3" s="9"/>
      <c r="Q3" s="86" t="s">
        <v>186</v>
      </c>
      <c r="R3" s="87" t="s">
        <v>187</v>
      </c>
      <c r="S3" s="12"/>
      <c r="T3" s="12"/>
    </row>
    <row r="4" spans="1:20" s="13" customFormat="1" ht="16.5" customHeight="1">
      <c r="A4" s="88"/>
      <c r="B4" s="89"/>
      <c r="C4" s="9" t="s">
        <v>10</v>
      </c>
      <c r="D4" s="9" t="s">
        <v>188</v>
      </c>
      <c r="E4" s="9" t="s">
        <v>189</v>
      </c>
      <c r="F4" s="9" t="s">
        <v>190</v>
      </c>
      <c r="G4" s="9" t="s">
        <v>191</v>
      </c>
      <c r="H4" s="9" t="s">
        <v>192</v>
      </c>
      <c r="I4" s="16" t="s">
        <v>193</v>
      </c>
      <c r="J4" s="90" t="s">
        <v>194</v>
      </c>
      <c r="K4" s="9" t="s">
        <v>195</v>
      </c>
      <c r="L4" s="9" t="s">
        <v>196</v>
      </c>
      <c r="M4" s="9" t="s">
        <v>197</v>
      </c>
      <c r="N4" s="91"/>
      <c r="O4" s="90" t="s">
        <v>198</v>
      </c>
      <c r="P4" s="9" t="s">
        <v>199</v>
      </c>
      <c r="Q4" s="92"/>
      <c r="R4" s="93"/>
      <c r="S4" s="12"/>
      <c r="T4" s="12"/>
    </row>
    <row r="5" spans="1:20" s="13" customFormat="1" ht="16.5" customHeight="1">
      <c r="A5" s="94"/>
      <c r="B5" s="95"/>
      <c r="C5" s="20"/>
      <c r="D5" s="20" t="s">
        <v>37</v>
      </c>
      <c r="E5" s="20"/>
      <c r="F5" s="21"/>
      <c r="G5" s="21"/>
      <c r="H5" s="21"/>
      <c r="I5" s="96"/>
      <c r="J5" s="97"/>
      <c r="K5" s="21"/>
      <c r="L5" s="21"/>
      <c r="M5" s="20"/>
      <c r="N5" s="98"/>
      <c r="O5" s="20"/>
      <c r="P5" s="21"/>
      <c r="Q5" s="99"/>
      <c r="R5" s="100"/>
      <c r="S5" s="101"/>
      <c r="T5" s="12"/>
    </row>
    <row r="6" spans="1:19" ht="15" customHeight="1">
      <c r="A6" s="25" t="s">
        <v>33</v>
      </c>
      <c r="B6" s="26"/>
      <c r="C6" s="27">
        <f>SUM(D6:E6:F6:G6:H6:I6:J6:K6:L6:M6:N6:O6:P6:Q6)</f>
        <v>234691289</v>
      </c>
      <c r="D6" s="102">
        <v>3810444</v>
      </c>
      <c r="E6" s="102">
        <v>32540162</v>
      </c>
      <c r="F6" s="102">
        <v>41541511</v>
      </c>
      <c r="G6" s="29">
        <v>14088666</v>
      </c>
      <c r="H6" s="30">
        <v>4156568</v>
      </c>
      <c r="I6" s="30">
        <v>30287032</v>
      </c>
      <c r="J6" s="30">
        <v>5183955</v>
      </c>
      <c r="K6" s="31">
        <v>41116174</v>
      </c>
      <c r="L6" s="31">
        <v>8050544</v>
      </c>
      <c r="M6" s="31">
        <v>32955299</v>
      </c>
      <c r="N6" s="31">
        <v>3657785</v>
      </c>
      <c r="O6" s="31">
        <v>17026113</v>
      </c>
      <c r="P6" s="103">
        <v>277036</v>
      </c>
      <c r="Q6" s="104">
        <v>0</v>
      </c>
      <c r="R6" s="105" t="s">
        <v>34</v>
      </c>
      <c r="S6" s="101"/>
    </row>
    <row r="7" spans="1:19" ht="15" customHeight="1">
      <c r="A7" s="33" t="s">
        <v>35</v>
      </c>
      <c r="B7" s="34"/>
      <c r="C7" s="27">
        <f>SUM(D7:E7:F7:G7:H7:I7:J7:K7:L7:M7:N7:O7:P7:Q7)</f>
        <v>260737590</v>
      </c>
      <c r="D7" s="102">
        <v>4173714</v>
      </c>
      <c r="E7" s="102">
        <v>34131517</v>
      </c>
      <c r="F7" s="102">
        <v>45398007</v>
      </c>
      <c r="G7" s="29">
        <v>16199863</v>
      </c>
      <c r="H7" s="30">
        <v>4301360</v>
      </c>
      <c r="I7" s="30">
        <v>34326817</v>
      </c>
      <c r="J7" s="30">
        <v>5360810</v>
      </c>
      <c r="K7" s="31">
        <v>44965342</v>
      </c>
      <c r="L7" s="31">
        <v>8306505</v>
      </c>
      <c r="M7" s="31">
        <v>36152945</v>
      </c>
      <c r="N7" s="31">
        <v>6913947</v>
      </c>
      <c r="O7" s="31">
        <v>20053682</v>
      </c>
      <c r="P7" s="58">
        <v>453081</v>
      </c>
      <c r="Q7" s="106">
        <v>0</v>
      </c>
      <c r="R7" s="105" t="s">
        <v>35</v>
      </c>
      <c r="S7" s="101"/>
    </row>
    <row r="8" spans="1:19" ht="15" customHeight="1">
      <c r="A8" s="33" t="s">
        <v>36</v>
      </c>
      <c r="B8" s="107"/>
      <c r="C8" s="27">
        <f>SUM(D8:E8:F8:G8:H8:I8:J8:K8:L8:M8:N8:O8:P8:Q8)</f>
        <v>273196804</v>
      </c>
      <c r="D8" s="102">
        <v>4406910</v>
      </c>
      <c r="E8" s="102">
        <v>33691084</v>
      </c>
      <c r="F8" s="30">
        <v>47836516</v>
      </c>
      <c r="G8" s="30">
        <v>16604539</v>
      </c>
      <c r="H8" s="30">
        <v>4742257</v>
      </c>
      <c r="I8" s="30">
        <v>34931022</v>
      </c>
      <c r="J8" s="30">
        <v>6156222</v>
      </c>
      <c r="K8" s="31">
        <v>46791146</v>
      </c>
      <c r="L8" s="31">
        <v>9282925</v>
      </c>
      <c r="M8" s="31">
        <v>39240032</v>
      </c>
      <c r="N8" s="31">
        <v>6270908</v>
      </c>
      <c r="O8" s="31">
        <v>22784023</v>
      </c>
      <c r="P8" s="58">
        <v>459220</v>
      </c>
      <c r="Q8" s="106">
        <v>0</v>
      </c>
      <c r="R8" s="105" t="s">
        <v>36</v>
      </c>
      <c r="S8" s="101"/>
    </row>
    <row r="9" spans="1:19" ht="15" customHeight="1">
      <c r="A9" s="36"/>
      <c r="B9" s="108"/>
      <c r="C9" s="38"/>
      <c r="D9" s="102"/>
      <c r="E9" s="102"/>
      <c r="F9" s="30"/>
      <c r="G9" s="30"/>
      <c r="H9" s="30"/>
      <c r="I9" s="30"/>
      <c r="J9" s="30"/>
      <c r="K9" s="31"/>
      <c r="L9" s="31"/>
      <c r="M9" s="31"/>
      <c r="N9" s="31"/>
      <c r="O9" s="31"/>
      <c r="P9" s="58"/>
      <c r="Q9" s="106"/>
      <c r="R9" s="105"/>
      <c r="S9" s="101"/>
    </row>
    <row r="10" spans="1:18" s="44" customFormat="1" ht="15" customHeight="1">
      <c r="A10" s="39" t="s">
        <v>38</v>
      </c>
      <c r="B10" s="109"/>
      <c r="C10" s="47">
        <f>SUM(C12:C14)</f>
        <v>291015152</v>
      </c>
      <c r="D10" s="110">
        <f aca="true" t="shared" si="0" ref="D10:Q10">SUM(D12:D14)</f>
        <v>4584036</v>
      </c>
      <c r="E10" s="110">
        <f t="shared" si="0"/>
        <v>38042208</v>
      </c>
      <c r="F10" s="110">
        <f t="shared" si="0"/>
        <v>51444377</v>
      </c>
      <c r="G10" s="110">
        <f t="shared" si="0"/>
        <v>17874184</v>
      </c>
      <c r="H10" s="110">
        <f t="shared" si="0"/>
        <v>3941043</v>
      </c>
      <c r="I10" s="110">
        <f t="shared" si="0"/>
        <v>35424420</v>
      </c>
      <c r="J10" s="110">
        <f t="shared" si="0"/>
        <v>6809020</v>
      </c>
      <c r="K10" s="110">
        <f t="shared" si="0"/>
        <v>45632217</v>
      </c>
      <c r="L10" s="110">
        <f t="shared" si="0"/>
        <v>9028415</v>
      </c>
      <c r="M10" s="110">
        <f t="shared" si="0"/>
        <v>40546735</v>
      </c>
      <c r="N10" s="110">
        <f t="shared" si="0"/>
        <v>11482461</v>
      </c>
      <c r="O10" s="110">
        <f t="shared" si="0"/>
        <v>25594567</v>
      </c>
      <c r="P10" s="110">
        <f t="shared" si="0"/>
        <v>611469</v>
      </c>
      <c r="Q10" s="111">
        <f t="shared" si="0"/>
        <v>0</v>
      </c>
      <c r="R10" s="112" t="s">
        <v>38</v>
      </c>
    </row>
    <row r="11" spans="1:18" s="44" customFormat="1" ht="15" customHeight="1">
      <c r="A11" s="45"/>
      <c r="B11" s="46"/>
      <c r="C11" s="47"/>
      <c r="D11" s="48"/>
      <c r="E11" s="48"/>
      <c r="F11" s="48"/>
      <c r="G11" s="48"/>
      <c r="H11" s="50"/>
      <c r="I11" s="50"/>
      <c r="J11" s="50"/>
      <c r="K11" s="51"/>
      <c r="L11" s="51"/>
      <c r="M11" s="51"/>
      <c r="N11" s="51"/>
      <c r="O11" s="51"/>
      <c r="P11" s="113"/>
      <c r="Q11" s="114"/>
      <c r="R11" s="115"/>
    </row>
    <row r="12" spans="1:18" s="44" customFormat="1" ht="15" customHeight="1">
      <c r="A12" s="52" t="s">
        <v>39</v>
      </c>
      <c r="B12" s="46"/>
      <c r="C12" s="47">
        <f>SUM(C16:C26)</f>
        <v>180519849</v>
      </c>
      <c r="D12" s="54">
        <f aca="true" t="shared" si="1" ref="D12:Q12">SUM(D16:D26)</f>
        <v>2245878</v>
      </c>
      <c r="E12" s="54">
        <f t="shared" si="1"/>
        <v>22816131</v>
      </c>
      <c r="F12" s="54">
        <f t="shared" si="1"/>
        <v>39906102</v>
      </c>
      <c r="G12" s="54">
        <f t="shared" si="1"/>
        <v>12621489</v>
      </c>
      <c r="H12" s="54">
        <f t="shared" si="1"/>
        <v>3604331</v>
      </c>
      <c r="I12" s="54">
        <f t="shared" si="1"/>
        <v>11315276</v>
      </c>
      <c r="J12" s="54">
        <f t="shared" si="1"/>
        <v>5364403</v>
      </c>
      <c r="K12" s="54">
        <f t="shared" si="1"/>
        <v>32339114</v>
      </c>
      <c r="L12" s="54">
        <f t="shared" si="1"/>
        <v>5294056</v>
      </c>
      <c r="M12" s="54">
        <f t="shared" si="1"/>
        <v>25728581</v>
      </c>
      <c r="N12" s="54">
        <f t="shared" si="1"/>
        <v>4240692</v>
      </c>
      <c r="O12" s="54">
        <f t="shared" si="1"/>
        <v>14707610</v>
      </c>
      <c r="P12" s="54">
        <f t="shared" si="1"/>
        <v>336186</v>
      </c>
      <c r="Q12" s="51">
        <f t="shared" si="1"/>
        <v>0</v>
      </c>
      <c r="R12" s="55" t="s">
        <v>40</v>
      </c>
    </row>
    <row r="13" spans="1:18" s="44" customFormat="1" ht="15" customHeight="1">
      <c r="A13" s="116"/>
      <c r="B13" s="117"/>
      <c r="C13" s="47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1"/>
      <c r="R13" s="55"/>
    </row>
    <row r="14" spans="1:18" s="44" customFormat="1" ht="15" customHeight="1">
      <c r="A14" s="52" t="s">
        <v>41</v>
      </c>
      <c r="B14" s="46"/>
      <c r="C14" s="41">
        <f>SUM(D14:E14:F14:G14:H14:I14:J14:K14:L14:M14:N14:O14:P14:Q14)</f>
        <v>110495303</v>
      </c>
      <c r="D14" s="42">
        <v>2338158</v>
      </c>
      <c r="E14" s="42">
        <v>15226077</v>
      </c>
      <c r="F14" s="42">
        <v>11538275</v>
      </c>
      <c r="G14" s="42">
        <v>5252695</v>
      </c>
      <c r="H14" s="42">
        <v>336712</v>
      </c>
      <c r="I14" s="42">
        <v>24109144</v>
      </c>
      <c r="J14" s="42">
        <v>1444617</v>
      </c>
      <c r="K14" s="42">
        <v>13293103</v>
      </c>
      <c r="L14" s="42">
        <v>3734359</v>
      </c>
      <c r="M14" s="42">
        <v>14818154</v>
      </c>
      <c r="N14" s="42">
        <v>7241769</v>
      </c>
      <c r="O14" s="42">
        <v>10886957</v>
      </c>
      <c r="P14" s="42">
        <v>275283</v>
      </c>
      <c r="Q14" s="51">
        <f>SUM(Q27:Q85)</f>
        <v>0</v>
      </c>
      <c r="R14" s="55" t="s">
        <v>42</v>
      </c>
    </row>
    <row r="15" spans="2:18" ht="15" customHeight="1">
      <c r="B15" s="56"/>
      <c r="C15" s="11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</row>
    <row r="16" spans="1:18" ht="15" customHeight="1">
      <c r="A16" s="119">
        <v>1</v>
      </c>
      <c r="B16" s="120" t="s">
        <v>43</v>
      </c>
      <c r="C16" s="27">
        <f>SUM(D16:E16:F16:G16:H16:I16:J16:K16:L16:M16:N16:O16:P16:Q16)</f>
        <v>65933864</v>
      </c>
      <c r="D16" s="31">
        <v>596250</v>
      </c>
      <c r="E16" s="31">
        <v>6697829</v>
      </c>
      <c r="F16" s="31">
        <v>14274508</v>
      </c>
      <c r="G16" s="31">
        <v>5210144</v>
      </c>
      <c r="H16" s="31">
        <v>722092</v>
      </c>
      <c r="I16" s="31">
        <v>2154870</v>
      </c>
      <c r="J16" s="31">
        <v>1801629</v>
      </c>
      <c r="K16" s="31">
        <v>15323638</v>
      </c>
      <c r="L16" s="31">
        <v>2227565</v>
      </c>
      <c r="M16" s="31">
        <v>10734572</v>
      </c>
      <c r="N16" s="31">
        <v>919714</v>
      </c>
      <c r="O16" s="31">
        <v>5271053</v>
      </c>
      <c r="P16" s="31">
        <v>0</v>
      </c>
      <c r="Q16" s="31">
        <v>0</v>
      </c>
      <c r="R16" s="59" t="s">
        <v>44</v>
      </c>
    </row>
    <row r="17" spans="1:18" ht="15" customHeight="1">
      <c r="A17" s="119">
        <v>2</v>
      </c>
      <c r="B17" s="120" t="s">
        <v>45</v>
      </c>
      <c r="C17" s="27">
        <f>SUM(D17:E17:F17:G17:H17:I17:J17:K17:L17:M17:N17:O17:P17:Q17)</f>
        <v>30361910</v>
      </c>
      <c r="D17" s="31">
        <v>354549</v>
      </c>
      <c r="E17" s="31">
        <v>3897383</v>
      </c>
      <c r="F17" s="31">
        <v>8248219</v>
      </c>
      <c r="G17" s="31">
        <v>1817693</v>
      </c>
      <c r="H17" s="31">
        <v>652109</v>
      </c>
      <c r="I17" s="31">
        <v>341441</v>
      </c>
      <c r="J17" s="31">
        <v>1656024</v>
      </c>
      <c r="K17" s="31">
        <v>4721005</v>
      </c>
      <c r="L17" s="31">
        <v>882957</v>
      </c>
      <c r="M17" s="31">
        <v>5194962</v>
      </c>
      <c r="N17" s="31">
        <v>111815</v>
      </c>
      <c r="O17" s="31">
        <v>2410753</v>
      </c>
      <c r="P17" s="31">
        <v>73000</v>
      </c>
      <c r="Q17" s="31">
        <v>0</v>
      </c>
      <c r="R17" s="59" t="s">
        <v>46</v>
      </c>
    </row>
    <row r="18" spans="1:18" ht="15" customHeight="1">
      <c r="A18" s="119">
        <v>3</v>
      </c>
      <c r="B18" s="120" t="s">
        <v>47</v>
      </c>
      <c r="C18" s="27">
        <f>SUM(D18:E18:F18:G18:H18:I18:J18:K18:L18:M18:N18:O18:P18:Q18)</f>
        <v>15251258</v>
      </c>
      <c r="D18" s="31">
        <v>180610</v>
      </c>
      <c r="E18" s="31">
        <v>2764907</v>
      </c>
      <c r="F18" s="31">
        <v>3773031</v>
      </c>
      <c r="G18" s="31">
        <v>1038989</v>
      </c>
      <c r="H18" s="31">
        <v>425745</v>
      </c>
      <c r="I18" s="31">
        <v>1345613</v>
      </c>
      <c r="J18" s="31">
        <v>211617</v>
      </c>
      <c r="K18" s="31">
        <v>2068924</v>
      </c>
      <c r="L18" s="31">
        <v>314553</v>
      </c>
      <c r="M18" s="31">
        <v>1464747</v>
      </c>
      <c r="N18" s="31">
        <v>7486</v>
      </c>
      <c r="O18" s="31">
        <v>1655036</v>
      </c>
      <c r="P18" s="31">
        <v>0</v>
      </c>
      <c r="Q18" s="31">
        <v>0</v>
      </c>
      <c r="R18" s="59" t="s">
        <v>48</v>
      </c>
    </row>
    <row r="19" spans="1:18" ht="15" customHeight="1">
      <c r="A19" s="119">
        <v>4</v>
      </c>
      <c r="B19" s="120" t="s">
        <v>49</v>
      </c>
      <c r="C19" s="27">
        <f>SUM(D19:E19:F19:G19:H19:I19:J19:K19:L19:M19:N19:O19:P19:Q19)</f>
        <v>14400823</v>
      </c>
      <c r="D19" s="31">
        <v>172870</v>
      </c>
      <c r="E19" s="31">
        <v>1721631</v>
      </c>
      <c r="F19" s="31">
        <v>2858836</v>
      </c>
      <c r="G19" s="31">
        <v>819410</v>
      </c>
      <c r="H19" s="31">
        <v>603237</v>
      </c>
      <c r="I19" s="31">
        <v>945778</v>
      </c>
      <c r="J19" s="31">
        <v>658399</v>
      </c>
      <c r="K19" s="31">
        <v>3201239</v>
      </c>
      <c r="L19" s="31">
        <v>259497</v>
      </c>
      <c r="M19" s="31">
        <v>1664208</v>
      </c>
      <c r="N19" s="31">
        <v>358833</v>
      </c>
      <c r="O19" s="31">
        <v>1136885</v>
      </c>
      <c r="P19" s="31">
        <v>0</v>
      </c>
      <c r="Q19" s="31">
        <v>0</v>
      </c>
      <c r="R19" s="59" t="s">
        <v>50</v>
      </c>
    </row>
    <row r="20" spans="1:18" ht="15" customHeight="1">
      <c r="A20" s="119">
        <v>5</v>
      </c>
      <c r="B20" s="120" t="s">
        <v>51</v>
      </c>
      <c r="C20" s="27">
        <f>SUM(D20:E20:F20:G20:H20:I20:J20:K20:L20:M20:N20:O20:P20:Q20)</f>
        <v>10435082</v>
      </c>
      <c r="D20" s="31">
        <v>135666</v>
      </c>
      <c r="E20" s="31">
        <v>1362963</v>
      </c>
      <c r="F20" s="31">
        <v>1858856</v>
      </c>
      <c r="G20" s="31">
        <v>1018601</v>
      </c>
      <c r="H20" s="31">
        <v>299838</v>
      </c>
      <c r="I20" s="31">
        <v>764008</v>
      </c>
      <c r="J20" s="31">
        <v>321887</v>
      </c>
      <c r="K20" s="31">
        <v>1477120</v>
      </c>
      <c r="L20" s="31">
        <v>352645</v>
      </c>
      <c r="M20" s="31">
        <v>1644082</v>
      </c>
      <c r="N20" s="31">
        <v>202497</v>
      </c>
      <c r="O20" s="31">
        <v>795990</v>
      </c>
      <c r="P20" s="31">
        <v>200929</v>
      </c>
      <c r="Q20" s="31">
        <v>0</v>
      </c>
      <c r="R20" s="59" t="s">
        <v>52</v>
      </c>
    </row>
    <row r="21" spans="1:18" ht="15" customHeight="1">
      <c r="A21" s="119">
        <v>6</v>
      </c>
      <c r="B21" s="120" t="s">
        <v>53</v>
      </c>
      <c r="C21" s="27">
        <f>SUM(D21:E21:F21:G21:H21:I21:J21:K21:L21:M21:N21:O21:P21:Q21)</f>
        <v>8967528</v>
      </c>
      <c r="D21" s="31">
        <v>141745</v>
      </c>
      <c r="E21" s="31">
        <v>1114150</v>
      </c>
      <c r="F21" s="31">
        <v>1743302</v>
      </c>
      <c r="G21" s="31">
        <v>497063</v>
      </c>
      <c r="H21" s="31">
        <v>322365</v>
      </c>
      <c r="I21" s="31">
        <v>970710</v>
      </c>
      <c r="J21" s="31">
        <v>233218</v>
      </c>
      <c r="K21" s="31">
        <v>1555207</v>
      </c>
      <c r="L21" s="31">
        <v>265114</v>
      </c>
      <c r="M21" s="31">
        <v>1148632</v>
      </c>
      <c r="N21" s="31">
        <v>301432</v>
      </c>
      <c r="O21" s="31">
        <v>674590</v>
      </c>
      <c r="P21" s="31">
        <v>0</v>
      </c>
      <c r="Q21" s="31">
        <v>0</v>
      </c>
      <c r="R21" s="59" t="s">
        <v>54</v>
      </c>
    </row>
    <row r="22" spans="1:18" ht="15" customHeight="1">
      <c r="A22" s="119">
        <v>7</v>
      </c>
      <c r="B22" s="120" t="s">
        <v>55</v>
      </c>
      <c r="C22" s="27">
        <f>SUM(D22:E22:F22:G22:H22:I22:J22:K22:L22:M22:N22:O22:P22:Q22)</f>
        <v>6709677</v>
      </c>
      <c r="D22" s="31">
        <v>127753</v>
      </c>
      <c r="E22" s="31">
        <v>971738</v>
      </c>
      <c r="F22" s="31">
        <v>1158695</v>
      </c>
      <c r="G22" s="31">
        <v>493172</v>
      </c>
      <c r="H22" s="31">
        <v>159429</v>
      </c>
      <c r="I22" s="31">
        <v>811496</v>
      </c>
      <c r="J22" s="31">
        <v>58216</v>
      </c>
      <c r="K22" s="31">
        <v>754565</v>
      </c>
      <c r="L22" s="31">
        <v>212656</v>
      </c>
      <c r="M22" s="31">
        <v>925319</v>
      </c>
      <c r="N22" s="31">
        <v>434823</v>
      </c>
      <c r="O22" s="31">
        <v>563858</v>
      </c>
      <c r="P22" s="31">
        <v>37957</v>
      </c>
      <c r="Q22" s="31">
        <v>0</v>
      </c>
      <c r="R22" s="59" t="s">
        <v>56</v>
      </c>
    </row>
    <row r="23" spans="1:18" ht="15" customHeight="1">
      <c r="A23" s="119">
        <v>8</v>
      </c>
      <c r="B23" s="120" t="s">
        <v>57</v>
      </c>
      <c r="C23" s="27">
        <f>SUM(D23:E23:F23:G23:H23:I23:J23:K23:L23:M23:N23:O23:P23:Q23)</f>
        <v>6515196</v>
      </c>
      <c r="D23" s="31">
        <v>117988</v>
      </c>
      <c r="E23" s="31">
        <v>854900</v>
      </c>
      <c r="F23" s="31">
        <v>1193041</v>
      </c>
      <c r="G23" s="31">
        <v>244929</v>
      </c>
      <c r="H23" s="31">
        <v>34357</v>
      </c>
      <c r="I23" s="31">
        <v>834236</v>
      </c>
      <c r="J23" s="31">
        <v>134182</v>
      </c>
      <c r="K23" s="31">
        <v>791227</v>
      </c>
      <c r="L23" s="31">
        <v>165836</v>
      </c>
      <c r="M23" s="31">
        <v>782289</v>
      </c>
      <c r="N23" s="31">
        <v>934714</v>
      </c>
      <c r="O23" s="31">
        <v>403197</v>
      </c>
      <c r="P23" s="31">
        <v>24300</v>
      </c>
      <c r="Q23" s="31">
        <v>0</v>
      </c>
      <c r="R23" s="59" t="s">
        <v>58</v>
      </c>
    </row>
    <row r="24" spans="1:18" ht="15" customHeight="1">
      <c r="A24" s="119">
        <v>9</v>
      </c>
      <c r="B24" s="120" t="s">
        <v>59</v>
      </c>
      <c r="C24" s="27">
        <f>SUM(D24:E24:F24:G24:H24:I24:J24:K24:L24:M24:N24:O24:P24:Q24)</f>
        <v>5089082</v>
      </c>
      <c r="D24" s="31">
        <v>120594</v>
      </c>
      <c r="E24" s="31">
        <v>831363</v>
      </c>
      <c r="F24" s="31">
        <v>1144078</v>
      </c>
      <c r="G24" s="31">
        <v>351804</v>
      </c>
      <c r="H24" s="31">
        <v>64744</v>
      </c>
      <c r="I24" s="31">
        <v>458898</v>
      </c>
      <c r="J24" s="31">
        <v>54102</v>
      </c>
      <c r="K24" s="31">
        <v>417040</v>
      </c>
      <c r="L24" s="31">
        <v>167312</v>
      </c>
      <c r="M24" s="31">
        <v>614101</v>
      </c>
      <c r="N24" s="31">
        <v>388354</v>
      </c>
      <c r="O24" s="31">
        <v>476692</v>
      </c>
      <c r="P24" s="31">
        <v>0</v>
      </c>
      <c r="Q24" s="31">
        <v>0</v>
      </c>
      <c r="R24" s="59" t="s">
        <v>60</v>
      </c>
    </row>
    <row r="25" spans="1:18" s="62" customFormat="1" ht="15" customHeight="1">
      <c r="A25" s="119">
        <v>10</v>
      </c>
      <c r="B25" s="120" t="s">
        <v>61</v>
      </c>
      <c r="C25" s="27">
        <f>SUM(D25:E25:F25:G25:H25:I25:J25:K25:L25:M25:N25:O25:P25:Q25)</f>
        <v>5293924</v>
      </c>
      <c r="D25" s="58">
        <v>125354</v>
      </c>
      <c r="E25" s="58">
        <v>634655</v>
      </c>
      <c r="F25" s="58">
        <v>1009392</v>
      </c>
      <c r="G25" s="58">
        <v>230632</v>
      </c>
      <c r="H25" s="58">
        <v>0</v>
      </c>
      <c r="I25" s="58">
        <v>881657</v>
      </c>
      <c r="J25" s="58">
        <v>115920</v>
      </c>
      <c r="K25" s="58">
        <v>726003</v>
      </c>
      <c r="L25" s="58">
        <v>166100</v>
      </c>
      <c r="M25" s="58">
        <v>548893</v>
      </c>
      <c r="N25" s="58">
        <v>513713</v>
      </c>
      <c r="O25" s="58">
        <v>341605</v>
      </c>
      <c r="P25" s="31">
        <v>0</v>
      </c>
      <c r="Q25" s="31">
        <v>0</v>
      </c>
      <c r="R25" s="59" t="s">
        <v>62</v>
      </c>
    </row>
    <row r="26" spans="1:18" s="62" customFormat="1" ht="15" customHeight="1">
      <c r="A26" s="60">
        <v>11</v>
      </c>
      <c r="B26" s="61" t="s">
        <v>63</v>
      </c>
      <c r="C26" s="27">
        <f>SUM(D26:E26:F26:G26:H26:I26:J26:K26:L26:M26:N26:O26:P26:Q26)</f>
        <v>11561505</v>
      </c>
      <c r="D26" s="58">
        <v>172499</v>
      </c>
      <c r="E26" s="58">
        <v>1964612</v>
      </c>
      <c r="F26" s="58">
        <v>2644144</v>
      </c>
      <c r="G26" s="58">
        <v>899052</v>
      </c>
      <c r="H26" s="58">
        <v>320415</v>
      </c>
      <c r="I26" s="58">
        <v>1806569</v>
      </c>
      <c r="J26" s="58">
        <v>119209</v>
      </c>
      <c r="K26" s="58">
        <v>1303146</v>
      </c>
      <c r="L26" s="58">
        <v>279821</v>
      </c>
      <c r="M26" s="58">
        <v>1006776</v>
      </c>
      <c r="N26" s="58">
        <v>67311</v>
      </c>
      <c r="O26" s="58">
        <v>977951</v>
      </c>
      <c r="P26" s="31">
        <v>0</v>
      </c>
      <c r="Q26" s="31">
        <v>0</v>
      </c>
      <c r="R26" s="59" t="s">
        <v>64</v>
      </c>
    </row>
    <row r="27" spans="1:18" s="63" customFormat="1" ht="15" customHeight="1">
      <c r="A27" s="52" t="s">
        <v>65</v>
      </c>
      <c r="B27" s="46"/>
      <c r="C27" s="110">
        <f>SUM(C28:C30)</f>
        <v>4561487</v>
      </c>
      <c r="D27" s="110">
        <f aca="true" t="shared" si="2" ref="D27:Q27">SUM(D28:D30)</f>
        <v>121597</v>
      </c>
      <c r="E27" s="110">
        <f t="shared" si="2"/>
        <v>600295</v>
      </c>
      <c r="F27" s="110">
        <f t="shared" si="2"/>
        <v>595134</v>
      </c>
      <c r="G27" s="110">
        <f t="shared" si="2"/>
        <v>128496</v>
      </c>
      <c r="H27" s="110">
        <f t="shared" si="2"/>
        <v>0</v>
      </c>
      <c r="I27" s="110">
        <f t="shared" si="2"/>
        <v>833133</v>
      </c>
      <c r="J27" s="110">
        <f t="shared" si="2"/>
        <v>6191</v>
      </c>
      <c r="K27" s="110">
        <f t="shared" si="2"/>
        <v>550910</v>
      </c>
      <c r="L27" s="110">
        <f t="shared" si="2"/>
        <v>148729</v>
      </c>
      <c r="M27" s="110">
        <f t="shared" si="2"/>
        <v>841354</v>
      </c>
      <c r="N27" s="110">
        <f t="shared" si="2"/>
        <v>337695</v>
      </c>
      <c r="O27" s="110">
        <f t="shared" si="2"/>
        <v>397464</v>
      </c>
      <c r="P27" s="110">
        <f t="shared" si="2"/>
        <v>489</v>
      </c>
      <c r="Q27" s="110">
        <f t="shared" si="2"/>
        <v>0</v>
      </c>
      <c r="R27" s="55" t="s">
        <v>66</v>
      </c>
    </row>
    <row r="28" spans="1:18" s="62" customFormat="1" ht="15" customHeight="1">
      <c r="A28" s="60">
        <v>12</v>
      </c>
      <c r="B28" s="61" t="s">
        <v>67</v>
      </c>
      <c r="C28" s="27">
        <f>SUM(D28:E28:F28:G28:H28:I28:J28:K28:L28:M28:N28:O28:P28:Q28)</f>
        <v>1268992</v>
      </c>
      <c r="D28" s="58">
        <v>34462</v>
      </c>
      <c r="E28" s="58">
        <v>153673</v>
      </c>
      <c r="F28" s="58">
        <v>171859</v>
      </c>
      <c r="G28" s="58">
        <v>15716</v>
      </c>
      <c r="H28" s="58">
        <v>0</v>
      </c>
      <c r="I28" s="58">
        <v>173513</v>
      </c>
      <c r="J28" s="58">
        <v>788</v>
      </c>
      <c r="K28" s="58">
        <v>117394</v>
      </c>
      <c r="L28" s="58">
        <v>35187</v>
      </c>
      <c r="M28" s="58">
        <v>325894</v>
      </c>
      <c r="N28" s="58">
        <v>139540</v>
      </c>
      <c r="O28" s="58">
        <v>100966</v>
      </c>
      <c r="P28" s="58">
        <v>0</v>
      </c>
      <c r="Q28" s="31">
        <v>0</v>
      </c>
      <c r="R28" s="59" t="s">
        <v>68</v>
      </c>
    </row>
    <row r="29" spans="1:18" s="62" customFormat="1" ht="15" customHeight="1">
      <c r="A29" s="60">
        <v>13</v>
      </c>
      <c r="B29" s="61" t="s">
        <v>69</v>
      </c>
      <c r="C29" s="27">
        <f>SUM(D29:E29:F29:G29:H29:I29:J29:K29:L29:M29:N29:O29:P29:Q29)</f>
        <v>1834160</v>
      </c>
      <c r="D29" s="58">
        <v>44907</v>
      </c>
      <c r="E29" s="58">
        <v>213585</v>
      </c>
      <c r="F29" s="58">
        <v>276301</v>
      </c>
      <c r="G29" s="58">
        <v>51893</v>
      </c>
      <c r="H29" s="58">
        <v>0</v>
      </c>
      <c r="I29" s="58">
        <v>441350</v>
      </c>
      <c r="J29" s="58">
        <v>3754</v>
      </c>
      <c r="K29" s="58">
        <v>139032</v>
      </c>
      <c r="L29" s="58">
        <v>53104</v>
      </c>
      <c r="M29" s="58">
        <v>384772</v>
      </c>
      <c r="N29" s="58">
        <v>85347</v>
      </c>
      <c r="O29" s="58">
        <v>139626</v>
      </c>
      <c r="P29" s="58">
        <v>489</v>
      </c>
      <c r="Q29" s="31">
        <v>0</v>
      </c>
      <c r="R29" s="59" t="s">
        <v>70</v>
      </c>
    </row>
    <row r="30" spans="1:18" s="62" customFormat="1" ht="15" customHeight="1">
      <c r="A30" s="60">
        <v>14</v>
      </c>
      <c r="B30" s="61" t="s">
        <v>71</v>
      </c>
      <c r="C30" s="27">
        <f>SUM(D30:E30:F30:G30:H30:I30:J30:K30:L30:M30:N30:O30:P30:Q30)</f>
        <v>1458335</v>
      </c>
      <c r="D30" s="58">
        <v>42228</v>
      </c>
      <c r="E30" s="58">
        <v>233037</v>
      </c>
      <c r="F30" s="58">
        <v>146974</v>
      </c>
      <c r="G30" s="58">
        <v>60887</v>
      </c>
      <c r="H30" s="58">
        <v>0</v>
      </c>
      <c r="I30" s="58">
        <v>218270</v>
      </c>
      <c r="J30" s="58">
        <v>1649</v>
      </c>
      <c r="K30" s="58">
        <v>294484</v>
      </c>
      <c r="L30" s="58">
        <v>60438</v>
      </c>
      <c r="M30" s="58">
        <v>130688</v>
      </c>
      <c r="N30" s="58">
        <v>112808</v>
      </c>
      <c r="O30" s="58">
        <v>156872</v>
      </c>
      <c r="P30" s="58">
        <v>0</v>
      </c>
      <c r="Q30" s="31">
        <v>0</v>
      </c>
      <c r="R30" s="59" t="s">
        <v>72</v>
      </c>
    </row>
    <row r="31" spans="1:18" s="63" customFormat="1" ht="15" customHeight="1">
      <c r="A31" s="52" t="s">
        <v>73</v>
      </c>
      <c r="B31" s="46"/>
      <c r="C31" s="110">
        <f>SUM(C32:C36)</f>
        <v>13360003</v>
      </c>
      <c r="D31" s="110">
        <v>271686</v>
      </c>
      <c r="E31" s="110">
        <f aca="true" t="shared" si="3" ref="E31:Q31">SUM(E32:E36)</f>
        <v>1658379</v>
      </c>
      <c r="F31" s="110">
        <f t="shared" si="3"/>
        <v>1692614</v>
      </c>
      <c r="G31" s="110">
        <f t="shared" si="3"/>
        <v>536943</v>
      </c>
      <c r="H31" s="110">
        <f t="shared" si="3"/>
        <v>245</v>
      </c>
      <c r="I31" s="110">
        <f t="shared" si="3"/>
        <v>2739336</v>
      </c>
      <c r="J31" s="110">
        <f t="shared" si="3"/>
        <v>211671</v>
      </c>
      <c r="K31" s="110">
        <f t="shared" si="3"/>
        <v>1861271</v>
      </c>
      <c r="L31" s="110">
        <f t="shared" si="3"/>
        <v>454687</v>
      </c>
      <c r="M31" s="110">
        <f t="shared" si="3"/>
        <v>2063066</v>
      </c>
      <c r="N31" s="110">
        <f t="shared" si="3"/>
        <v>472904</v>
      </c>
      <c r="O31" s="110">
        <f t="shared" si="3"/>
        <v>1375201</v>
      </c>
      <c r="P31" s="110">
        <f t="shared" si="3"/>
        <v>22000</v>
      </c>
      <c r="Q31" s="110">
        <f t="shared" si="3"/>
        <v>0</v>
      </c>
      <c r="R31" s="55" t="s">
        <v>74</v>
      </c>
    </row>
    <row r="32" spans="1:18" s="62" customFormat="1" ht="15" customHeight="1">
      <c r="A32" s="60">
        <v>15</v>
      </c>
      <c r="B32" s="61" t="s">
        <v>75</v>
      </c>
      <c r="C32" s="27">
        <f>SUM(D32:E32:F32:G32:H32:I32:J32:K32:L32:M32:N32:O32:P32:Q32)</f>
        <v>2711628</v>
      </c>
      <c r="D32" s="58">
        <v>52456</v>
      </c>
      <c r="E32" s="58">
        <v>277113</v>
      </c>
      <c r="F32" s="58">
        <v>424551</v>
      </c>
      <c r="G32" s="58">
        <v>57599</v>
      </c>
      <c r="H32" s="58">
        <v>0</v>
      </c>
      <c r="I32" s="58">
        <v>634108</v>
      </c>
      <c r="J32" s="58">
        <v>3383</v>
      </c>
      <c r="K32" s="58">
        <v>393893</v>
      </c>
      <c r="L32" s="58">
        <v>73872</v>
      </c>
      <c r="M32" s="58">
        <v>389355</v>
      </c>
      <c r="N32" s="58">
        <v>71234</v>
      </c>
      <c r="O32" s="58">
        <v>334064</v>
      </c>
      <c r="P32" s="58">
        <v>0</v>
      </c>
      <c r="Q32" s="31">
        <v>0</v>
      </c>
      <c r="R32" s="59" t="s">
        <v>76</v>
      </c>
    </row>
    <row r="33" spans="1:18" s="62" customFormat="1" ht="15" customHeight="1">
      <c r="A33" s="60">
        <v>16</v>
      </c>
      <c r="B33" s="61" t="s">
        <v>77</v>
      </c>
      <c r="C33" s="27">
        <f>SUM(D33:E33:F33:G33:H33:I33:J33:K33:L33:M33:N33:O33:P33:Q33)</f>
        <v>1246304</v>
      </c>
      <c r="D33" s="58">
        <v>29986</v>
      </c>
      <c r="E33" s="58">
        <v>188007</v>
      </c>
      <c r="F33" s="58">
        <v>106416</v>
      </c>
      <c r="G33" s="58">
        <v>99962</v>
      </c>
      <c r="H33" s="58">
        <v>0</v>
      </c>
      <c r="I33" s="58">
        <v>339829</v>
      </c>
      <c r="J33" s="58">
        <v>21078</v>
      </c>
      <c r="K33" s="58">
        <v>62721</v>
      </c>
      <c r="L33" s="58">
        <v>37926</v>
      </c>
      <c r="M33" s="58">
        <v>171433</v>
      </c>
      <c r="N33" s="58">
        <v>10393</v>
      </c>
      <c r="O33" s="58">
        <v>160853</v>
      </c>
      <c r="P33" s="58">
        <v>17700</v>
      </c>
      <c r="Q33" s="31">
        <v>0</v>
      </c>
      <c r="R33" s="59" t="s">
        <v>78</v>
      </c>
    </row>
    <row r="34" spans="1:18" s="62" customFormat="1" ht="15" customHeight="1">
      <c r="A34" s="60">
        <v>17</v>
      </c>
      <c r="B34" s="61" t="s">
        <v>79</v>
      </c>
      <c r="C34" s="27">
        <f>SUM(D34:E34:F34:G34:H34:I34:J34:K34:L34:M34:N34:O34:P34:Q34)</f>
        <v>4337581</v>
      </c>
      <c r="D34" s="58">
        <v>87069</v>
      </c>
      <c r="E34" s="58">
        <v>515828</v>
      </c>
      <c r="F34" s="58">
        <v>546069</v>
      </c>
      <c r="G34" s="58">
        <v>161270</v>
      </c>
      <c r="H34" s="58">
        <v>140</v>
      </c>
      <c r="I34" s="58">
        <v>676478</v>
      </c>
      <c r="J34" s="58">
        <v>141412</v>
      </c>
      <c r="K34" s="58">
        <v>727704</v>
      </c>
      <c r="L34" s="58">
        <v>175836</v>
      </c>
      <c r="M34" s="58">
        <v>696956</v>
      </c>
      <c r="N34" s="58">
        <v>184373</v>
      </c>
      <c r="O34" s="58">
        <v>424446</v>
      </c>
      <c r="P34" s="58">
        <v>0</v>
      </c>
      <c r="Q34" s="31">
        <v>0</v>
      </c>
      <c r="R34" s="59" t="s">
        <v>80</v>
      </c>
    </row>
    <row r="35" spans="1:18" s="62" customFormat="1" ht="15" customHeight="1">
      <c r="A35" s="60">
        <v>18</v>
      </c>
      <c r="B35" s="61" t="s">
        <v>81</v>
      </c>
      <c r="C35" s="27">
        <f>SUM(D35:E35:F35:G35:H35:I35:J35:K35:L35:M35:N35:O35:P35:Q35)</f>
        <v>2096042</v>
      </c>
      <c r="D35" s="58">
        <v>42979</v>
      </c>
      <c r="E35" s="58">
        <v>309388</v>
      </c>
      <c r="F35" s="58">
        <v>325726</v>
      </c>
      <c r="G35" s="58">
        <v>81162</v>
      </c>
      <c r="H35" s="58">
        <v>105</v>
      </c>
      <c r="I35" s="58">
        <v>270178</v>
      </c>
      <c r="J35" s="58">
        <v>11917</v>
      </c>
      <c r="K35" s="58">
        <v>274374</v>
      </c>
      <c r="L35" s="58">
        <v>59328</v>
      </c>
      <c r="M35" s="58">
        <v>461996</v>
      </c>
      <c r="N35" s="58">
        <v>45291</v>
      </c>
      <c r="O35" s="58">
        <v>209298</v>
      </c>
      <c r="P35" s="58">
        <v>4300</v>
      </c>
      <c r="Q35" s="31">
        <v>0</v>
      </c>
      <c r="R35" s="59" t="s">
        <v>82</v>
      </c>
    </row>
    <row r="36" spans="1:18" s="62" customFormat="1" ht="15" customHeight="1">
      <c r="A36" s="60">
        <v>19</v>
      </c>
      <c r="B36" s="61" t="s">
        <v>83</v>
      </c>
      <c r="C36" s="27">
        <f>SUM(D36:E36:F36:G36:H36:I36:J36:K36:L36:M36:N36:O36:P36:Q36)</f>
        <v>2968448</v>
      </c>
      <c r="D36" s="58">
        <v>59196</v>
      </c>
      <c r="E36" s="58">
        <v>368043</v>
      </c>
      <c r="F36" s="58">
        <v>289852</v>
      </c>
      <c r="G36" s="58">
        <v>136950</v>
      </c>
      <c r="H36" s="58">
        <v>0</v>
      </c>
      <c r="I36" s="58">
        <v>818743</v>
      </c>
      <c r="J36" s="58">
        <v>33881</v>
      </c>
      <c r="K36" s="58">
        <v>402579</v>
      </c>
      <c r="L36" s="58">
        <v>107725</v>
      </c>
      <c r="M36" s="58">
        <v>343326</v>
      </c>
      <c r="N36" s="58">
        <v>161613</v>
      </c>
      <c r="O36" s="58">
        <v>246540</v>
      </c>
      <c r="P36" s="58">
        <v>0</v>
      </c>
      <c r="Q36" s="31">
        <v>0</v>
      </c>
      <c r="R36" s="59" t="s">
        <v>84</v>
      </c>
    </row>
    <row r="37" spans="1:18" s="63" customFormat="1" ht="15" customHeight="1">
      <c r="A37" s="52" t="s">
        <v>85</v>
      </c>
      <c r="B37" s="46"/>
      <c r="C37" s="110">
        <v>8267569</v>
      </c>
      <c r="D37" s="110">
        <f aca="true" t="shared" si="4" ref="D37:Q37">SUM(D38:D39)</f>
        <v>158264</v>
      </c>
      <c r="E37" s="110">
        <f t="shared" si="4"/>
        <v>1225806</v>
      </c>
      <c r="F37" s="110">
        <f t="shared" si="4"/>
        <v>1014875</v>
      </c>
      <c r="G37" s="110">
        <f t="shared" si="4"/>
        <v>574809</v>
      </c>
      <c r="H37" s="110">
        <f t="shared" si="4"/>
        <v>7125</v>
      </c>
      <c r="I37" s="110">
        <f t="shared" si="4"/>
        <v>1056872</v>
      </c>
      <c r="J37" s="110">
        <f t="shared" si="4"/>
        <v>270089</v>
      </c>
      <c r="K37" s="110">
        <f t="shared" si="4"/>
        <v>958510</v>
      </c>
      <c r="L37" s="110">
        <f t="shared" si="4"/>
        <v>252914</v>
      </c>
      <c r="M37" s="110">
        <f t="shared" si="4"/>
        <v>1183621</v>
      </c>
      <c r="N37" s="110">
        <f t="shared" si="4"/>
        <v>911427</v>
      </c>
      <c r="O37" s="110">
        <f t="shared" si="4"/>
        <v>653347</v>
      </c>
      <c r="P37" s="110">
        <f t="shared" si="4"/>
        <v>0</v>
      </c>
      <c r="Q37" s="110">
        <f t="shared" si="4"/>
        <v>0</v>
      </c>
      <c r="R37" s="55" t="s">
        <v>86</v>
      </c>
    </row>
    <row r="38" spans="1:18" s="62" customFormat="1" ht="15" customHeight="1">
      <c r="A38" s="60">
        <v>20</v>
      </c>
      <c r="B38" s="61" t="s">
        <v>87</v>
      </c>
      <c r="C38" s="27">
        <f>SUM(D38:E38:F38:G38:H38:I38:J38:K38:L38:M38:N38:O38:P38:Q38)</f>
        <v>4667232</v>
      </c>
      <c r="D38" s="58">
        <v>87660</v>
      </c>
      <c r="E38" s="58">
        <v>849020</v>
      </c>
      <c r="F38" s="58">
        <v>476634</v>
      </c>
      <c r="G38" s="58">
        <v>228179</v>
      </c>
      <c r="H38" s="58">
        <v>7125</v>
      </c>
      <c r="I38" s="58">
        <v>473730</v>
      </c>
      <c r="J38" s="58">
        <v>211056</v>
      </c>
      <c r="K38" s="58">
        <v>661136</v>
      </c>
      <c r="L38" s="58">
        <v>151931</v>
      </c>
      <c r="M38" s="58">
        <v>954746</v>
      </c>
      <c r="N38" s="58">
        <v>265591</v>
      </c>
      <c r="O38" s="58">
        <v>300424</v>
      </c>
      <c r="P38" s="58">
        <v>0</v>
      </c>
      <c r="Q38" s="31">
        <v>0</v>
      </c>
      <c r="R38" s="59" t="s">
        <v>88</v>
      </c>
    </row>
    <row r="39" spans="1:18" s="62" customFormat="1" ht="15" customHeight="1">
      <c r="A39" s="60">
        <v>21</v>
      </c>
      <c r="B39" s="61" t="s">
        <v>89</v>
      </c>
      <c r="C39" s="27">
        <f>SUM(D39:E39:F39:G39:H39:I39:J39:K39:L39:M39:N39:O39:P39:Q39)</f>
        <v>3600427</v>
      </c>
      <c r="D39" s="58">
        <v>70604</v>
      </c>
      <c r="E39" s="58">
        <v>376786</v>
      </c>
      <c r="F39" s="58">
        <v>538241</v>
      </c>
      <c r="G39" s="58">
        <v>346630</v>
      </c>
      <c r="H39" s="58">
        <v>0</v>
      </c>
      <c r="I39" s="58">
        <v>583142</v>
      </c>
      <c r="J39" s="58">
        <v>59033</v>
      </c>
      <c r="K39" s="58">
        <v>297374</v>
      </c>
      <c r="L39" s="58">
        <v>100983</v>
      </c>
      <c r="M39" s="58">
        <v>228875</v>
      </c>
      <c r="N39" s="58">
        <v>645836</v>
      </c>
      <c r="O39" s="58">
        <v>352923</v>
      </c>
      <c r="P39" s="58">
        <v>0</v>
      </c>
      <c r="Q39" s="31">
        <v>0</v>
      </c>
      <c r="R39" s="59" t="s">
        <v>90</v>
      </c>
    </row>
    <row r="40" spans="1:18" s="63" customFormat="1" ht="15" customHeight="1">
      <c r="A40" s="52" t="s">
        <v>91</v>
      </c>
      <c r="B40" s="46"/>
      <c r="C40" s="110">
        <f>SUM(C41:C44)</f>
        <v>10806998</v>
      </c>
      <c r="D40" s="110">
        <f aca="true" t="shared" si="5" ref="D40:Q40">SUM(D41:D44)</f>
        <v>226733</v>
      </c>
      <c r="E40" s="110">
        <f t="shared" si="5"/>
        <v>1884606</v>
      </c>
      <c r="F40" s="110">
        <f t="shared" si="5"/>
        <v>1291780</v>
      </c>
      <c r="G40" s="110">
        <f t="shared" si="5"/>
        <v>877583</v>
      </c>
      <c r="H40" s="110">
        <f t="shared" si="5"/>
        <v>0</v>
      </c>
      <c r="I40" s="110">
        <f t="shared" si="5"/>
        <v>1657900</v>
      </c>
      <c r="J40" s="110">
        <f t="shared" si="5"/>
        <v>60368</v>
      </c>
      <c r="K40" s="110">
        <f t="shared" si="5"/>
        <v>1651773</v>
      </c>
      <c r="L40" s="110">
        <f t="shared" si="5"/>
        <v>358639</v>
      </c>
      <c r="M40" s="110">
        <f t="shared" si="5"/>
        <v>1093680</v>
      </c>
      <c r="N40" s="110">
        <f t="shared" si="5"/>
        <v>629548</v>
      </c>
      <c r="O40" s="110">
        <f t="shared" si="5"/>
        <v>1057891</v>
      </c>
      <c r="P40" s="110">
        <f t="shared" si="5"/>
        <v>16497</v>
      </c>
      <c r="Q40" s="110">
        <f t="shared" si="5"/>
        <v>0</v>
      </c>
      <c r="R40" s="55" t="s">
        <v>92</v>
      </c>
    </row>
    <row r="41" spans="1:18" s="62" customFormat="1" ht="15" customHeight="1">
      <c r="A41" s="60">
        <v>22</v>
      </c>
      <c r="B41" s="61" t="s">
        <v>93</v>
      </c>
      <c r="C41" s="27">
        <f>SUM(D41:E41:F41:G41:H41:I41:J41:K41:L41:M41:N41:O41:P41:Q41)</f>
        <v>1793275</v>
      </c>
      <c r="D41" s="58">
        <v>47874</v>
      </c>
      <c r="E41" s="58">
        <v>292213</v>
      </c>
      <c r="F41" s="58">
        <v>159123</v>
      </c>
      <c r="G41" s="58">
        <v>79811</v>
      </c>
      <c r="H41" s="58">
        <v>0</v>
      </c>
      <c r="I41" s="58">
        <v>317291</v>
      </c>
      <c r="J41" s="58">
        <v>1712</v>
      </c>
      <c r="K41" s="58">
        <v>195837</v>
      </c>
      <c r="L41" s="58">
        <v>82432</v>
      </c>
      <c r="M41" s="58">
        <v>232132</v>
      </c>
      <c r="N41" s="58">
        <v>138771</v>
      </c>
      <c r="O41" s="58">
        <v>246079</v>
      </c>
      <c r="P41" s="58">
        <v>0</v>
      </c>
      <c r="Q41" s="31">
        <v>0</v>
      </c>
      <c r="R41" s="59" t="s">
        <v>94</v>
      </c>
    </row>
    <row r="42" spans="1:18" s="62" customFormat="1" ht="15" customHeight="1">
      <c r="A42" s="60">
        <v>23</v>
      </c>
      <c r="B42" s="61" t="s">
        <v>95</v>
      </c>
      <c r="C42" s="27">
        <f>SUM(D42:E42:F42:G42:H42:I42:J42:K42:L42:M42:N42:O42:P42:Q42)</f>
        <v>2526881</v>
      </c>
      <c r="D42" s="58">
        <v>57941</v>
      </c>
      <c r="E42" s="58">
        <v>371774</v>
      </c>
      <c r="F42" s="58">
        <v>384625</v>
      </c>
      <c r="G42" s="58">
        <v>101078</v>
      </c>
      <c r="H42" s="58">
        <v>0</v>
      </c>
      <c r="I42" s="58">
        <v>504927</v>
      </c>
      <c r="J42" s="58">
        <v>4078</v>
      </c>
      <c r="K42" s="58">
        <v>490624</v>
      </c>
      <c r="L42" s="58">
        <v>76310</v>
      </c>
      <c r="M42" s="58">
        <v>204013</v>
      </c>
      <c r="N42" s="58">
        <v>102965</v>
      </c>
      <c r="O42" s="58">
        <v>228546</v>
      </c>
      <c r="P42" s="58">
        <v>0</v>
      </c>
      <c r="Q42" s="31">
        <v>0</v>
      </c>
      <c r="R42" s="59" t="s">
        <v>96</v>
      </c>
    </row>
    <row r="43" spans="1:18" s="62" customFormat="1" ht="15" customHeight="1">
      <c r="A43" s="60">
        <v>24</v>
      </c>
      <c r="B43" s="61" t="s">
        <v>97</v>
      </c>
      <c r="C43" s="27">
        <f>SUM(D43:E43:F43:G43:H43:I43:J43:K43:L43:M43:N43:O43:P43:Q43)</f>
        <v>3083074</v>
      </c>
      <c r="D43" s="58">
        <v>64339</v>
      </c>
      <c r="E43" s="58">
        <v>382578</v>
      </c>
      <c r="F43" s="58">
        <v>502040</v>
      </c>
      <c r="G43" s="58">
        <v>151665</v>
      </c>
      <c r="H43" s="58">
        <v>0</v>
      </c>
      <c r="I43" s="58">
        <v>611033</v>
      </c>
      <c r="J43" s="58">
        <v>3928</v>
      </c>
      <c r="K43" s="58">
        <v>482865</v>
      </c>
      <c r="L43" s="58">
        <v>102792</v>
      </c>
      <c r="M43" s="58">
        <v>261544</v>
      </c>
      <c r="N43" s="58">
        <v>210753</v>
      </c>
      <c r="O43" s="58">
        <v>293040</v>
      </c>
      <c r="P43" s="58">
        <v>16497</v>
      </c>
      <c r="Q43" s="31">
        <v>0</v>
      </c>
      <c r="R43" s="59" t="s">
        <v>98</v>
      </c>
    </row>
    <row r="44" spans="1:18" s="62" customFormat="1" ht="15" customHeight="1">
      <c r="A44" s="60">
        <v>25</v>
      </c>
      <c r="B44" s="61" t="s">
        <v>99</v>
      </c>
      <c r="C44" s="27">
        <f>SUM(D44:E44:F44:G44:H44:I44:J44:K44:L44:M44:N44:O44:P44:Q44)</f>
        <v>3403768</v>
      </c>
      <c r="D44" s="58">
        <v>56579</v>
      </c>
      <c r="E44" s="58">
        <v>838041</v>
      </c>
      <c r="F44" s="58">
        <v>245992</v>
      </c>
      <c r="G44" s="58">
        <v>545029</v>
      </c>
      <c r="H44" s="58">
        <v>0</v>
      </c>
      <c r="I44" s="58">
        <v>224649</v>
      </c>
      <c r="J44" s="58">
        <v>50650</v>
      </c>
      <c r="K44" s="58">
        <v>482447</v>
      </c>
      <c r="L44" s="58">
        <v>97105</v>
      </c>
      <c r="M44" s="58">
        <v>395991</v>
      </c>
      <c r="N44" s="58">
        <v>177059</v>
      </c>
      <c r="O44" s="58">
        <v>290226</v>
      </c>
      <c r="P44" s="58">
        <v>0</v>
      </c>
      <c r="Q44" s="31">
        <v>0</v>
      </c>
      <c r="R44" s="59" t="s">
        <v>100</v>
      </c>
    </row>
    <row r="45" spans="1:18" s="63" customFormat="1" ht="15" customHeight="1">
      <c r="A45" s="52" t="s">
        <v>101</v>
      </c>
      <c r="B45" s="46"/>
      <c r="C45" s="110">
        <f>SUM(C46:C46)</f>
        <v>3346457</v>
      </c>
      <c r="D45" s="110">
        <f>SUM(D46:D46)</f>
        <v>90975</v>
      </c>
      <c r="E45" s="110">
        <f aca="true" t="shared" si="6" ref="E45:Q45">SUM(E46:E46)</f>
        <v>470412</v>
      </c>
      <c r="F45" s="110">
        <f t="shared" si="6"/>
        <v>500322</v>
      </c>
      <c r="G45" s="110">
        <f t="shared" si="6"/>
        <v>368898</v>
      </c>
      <c r="H45" s="110">
        <f t="shared" si="6"/>
        <v>107972</v>
      </c>
      <c r="I45" s="110">
        <f t="shared" si="6"/>
        <v>318479</v>
      </c>
      <c r="J45" s="110">
        <f t="shared" si="6"/>
        <v>25236</v>
      </c>
      <c r="K45" s="110">
        <f t="shared" si="6"/>
        <v>367079</v>
      </c>
      <c r="L45" s="110">
        <f t="shared" si="6"/>
        <v>157512</v>
      </c>
      <c r="M45" s="110">
        <f t="shared" si="6"/>
        <v>496014</v>
      </c>
      <c r="N45" s="110">
        <f t="shared" si="6"/>
        <v>60316</v>
      </c>
      <c r="O45" s="110">
        <f t="shared" si="6"/>
        <v>383242</v>
      </c>
      <c r="P45" s="110">
        <f t="shared" si="6"/>
        <v>0</v>
      </c>
      <c r="Q45" s="110">
        <f t="shared" si="6"/>
        <v>0</v>
      </c>
      <c r="R45" s="55" t="s">
        <v>102</v>
      </c>
    </row>
    <row r="46" spans="1:18" s="62" customFormat="1" ht="15" customHeight="1">
      <c r="A46" s="60">
        <v>26</v>
      </c>
      <c r="B46" s="61" t="s">
        <v>103</v>
      </c>
      <c r="C46" s="27">
        <f>SUM(D46:E46:F46:G46:H46:I46:J46:K46:L46:M46:N46:O46:P46:Q46)</f>
        <v>3346457</v>
      </c>
      <c r="D46" s="58">
        <v>90975</v>
      </c>
      <c r="E46" s="58">
        <v>470412</v>
      </c>
      <c r="F46" s="58">
        <v>500322</v>
      </c>
      <c r="G46" s="58">
        <v>368898</v>
      </c>
      <c r="H46" s="58">
        <v>107972</v>
      </c>
      <c r="I46" s="58">
        <v>318479</v>
      </c>
      <c r="J46" s="58">
        <v>25236</v>
      </c>
      <c r="K46" s="58">
        <v>367079</v>
      </c>
      <c r="L46" s="58">
        <v>157512</v>
      </c>
      <c r="M46" s="58">
        <v>496014</v>
      </c>
      <c r="N46" s="58">
        <v>60316</v>
      </c>
      <c r="O46" s="58">
        <v>383242</v>
      </c>
      <c r="P46" s="58">
        <v>0</v>
      </c>
      <c r="Q46" s="31">
        <v>0</v>
      </c>
      <c r="R46" s="59" t="s">
        <v>104</v>
      </c>
    </row>
    <row r="47" spans="1:18" s="63" customFormat="1" ht="15" customHeight="1">
      <c r="A47" s="52" t="s">
        <v>105</v>
      </c>
      <c r="B47" s="46"/>
      <c r="C47" s="110">
        <f>SUM(C48:C55)</f>
        <v>13632570</v>
      </c>
      <c r="D47" s="110">
        <f aca="true" t="shared" si="7" ref="D47:Q47">SUM(D48:D55)</f>
        <v>323373</v>
      </c>
      <c r="E47" s="110">
        <f t="shared" si="7"/>
        <v>2046410</v>
      </c>
      <c r="F47" s="110">
        <f t="shared" si="7"/>
        <v>1136257</v>
      </c>
      <c r="G47" s="110">
        <f t="shared" si="7"/>
        <v>526621</v>
      </c>
      <c r="H47" s="110">
        <f t="shared" si="7"/>
        <v>23465</v>
      </c>
      <c r="I47" s="110">
        <f t="shared" si="7"/>
        <v>3706921</v>
      </c>
      <c r="J47" s="110">
        <f>SUM(J48:J55)</f>
        <v>54019</v>
      </c>
      <c r="K47" s="110">
        <f t="shared" si="7"/>
        <v>1539888</v>
      </c>
      <c r="L47" s="110">
        <f t="shared" si="7"/>
        <v>490265</v>
      </c>
      <c r="M47" s="110">
        <f t="shared" si="7"/>
        <v>1934693</v>
      </c>
      <c r="N47" s="110">
        <f t="shared" si="7"/>
        <v>565229</v>
      </c>
      <c r="O47" s="110">
        <f t="shared" si="7"/>
        <v>1265074</v>
      </c>
      <c r="P47" s="110">
        <f t="shared" si="7"/>
        <v>20355</v>
      </c>
      <c r="Q47" s="110">
        <f t="shared" si="7"/>
        <v>0</v>
      </c>
      <c r="R47" s="55" t="s">
        <v>106</v>
      </c>
    </row>
    <row r="48" spans="1:18" s="62" customFormat="1" ht="15" customHeight="1">
      <c r="A48" s="60">
        <v>27</v>
      </c>
      <c r="B48" s="61" t="s">
        <v>107</v>
      </c>
      <c r="C48" s="27">
        <f>SUM(D48:E48:F48:G48:H48:I48:J48:K48:L48:M48:N48:O48:P48:Q48)</f>
        <v>1191282</v>
      </c>
      <c r="D48" s="58">
        <v>33116</v>
      </c>
      <c r="E48" s="58">
        <v>184278</v>
      </c>
      <c r="F48" s="58">
        <v>67453</v>
      </c>
      <c r="G48" s="58">
        <v>50647</v>
      </c>
      <c r="H48" s="58">
        <v>2175</v>
      </c>
      <c r="I48" s="58">
        <v>431931</v>
      </c>
      <c r="J48" s="58">
        <v>3653</v>
      </c>
      <c r="K48" s="58">
        <v>52591</v>
      </c>
      <c r="L48" s="58">
        <v>43362</v>
      </c>
      <c r="M48" s="58">
        <v>128332</v>
      </c>
      <c r="N48" s="58">
        <v>47924</v>
      </c>
      <c r="O48" s="58">
        <v>125570</v>
      </c>
      <c r="P48" s="58">
        <v>20250</v>
      </c>
      <c r="Q48" s="31">
        <v>0</v>
      </c>
      <c r="R48" s="59" t="s">
        <v>108</v>
      </c>
    </row>
    <row r="49" spans="1:18" s="62" customFormat="1" ht="15" customHeight="1">
      <c r="A49" s="60">
        <v>28</v>
      </c>
      <c r="B49" s="61" t="s">
        <v>109</v>
      </c>
      <c r="C49" s="27">
        <f>SUM(D49:E49:F49:G49:H49:I49:J49:K49:L49:M49:N49:O49:P49:Q49)</f>
        <v>1998620</v>
      </c>
      <c r="D49" s="58">
        <v>43493</v>
      </c>
      <c r="E49" s="58">
        <v>282277</v>
      </c>
      <c r="F49" s="58">
        <v>136617</v>
      </c>
      <c r="G49" s="58">
        <v>44300</v>
      </c>
      <c r="H49" s="58">
        <v>0</v>
      </c>
      <c r="I49" s="58">
        <v>360054</v>
      </c>
      <c r="J49" s="58">
        <v>1753</v>
      </c>
      <c r="K49" s="58">
        <v>113637</v>
      </c>
      <c r="L49" s="58">
        <v>69469</v>
      </c>
      <c r="M49" s="58">
        <v>764119</v>
      </c>
      <c r="N49" s="58">
        <v>64840</v>
      </c>
      <c r="O49" s="58">
        <v>118061</v>
      </c>
      <c r="P49" s="58">
        <v>0</v>
      </c>
      <c r="Q49" s="31">
        <v>0</v>
      </c>
      <c r="R49" s="59" t="s">
        <v>110</v>
      </c>
    </row>
    <row r="50" spans="1:18" s="62" customFormat="1" ht="15" customHeight="1">
      <c r="A50" s="60">
        <v>29</v>
      </c>
      <c r="B50" s="61" t="s">
        <v>111</v>
      </c>
      <c r="C50" s="27">
        <f>SUM(D50:E50:F50:G50:H50:I50:J50:K50:L50:M50:N50:O50:P50:Q50)</f>
        <v>1088468</v>
      </c>
      <c r="D50" s="58">
        <v>27948</v>
      </c>
      <c r="E50" s="58">
        <v>238254</v>
      </c>
      <c r="F50" s="58">
        <v>83416</v>
      </c>
      <c r="G50" s="58">
        <v>31841</v>
      </c>
      <c r="H50" s="58">
        <v>0</v>
      </c>
      <c r="I50" s="58">
        <v>271382</v>
      </c>
      <c r="J50" s="58">
        <v>4688</v>
      </c>
      <c r="K50" s="58">
        <v>145313</v>
      </c>
      <c r="L50" s="58">
        <v>39742</v>
      </c>
      <c r="M50" s="58">
        <v>96257</v>
      </c>
      <c r="N50" s="58">
        <v>55474</v>
      </c>
      <c r="O50" s="58">
        <v>94153</v>
      </c>
      <c r="P50" s="58">
        <v>0</v>
      </c>
      <c r="Q50" s="31">
        <v>0</v>
      </c>
      <c r="R50" s="59" t="s">
        <v>112</v>
      </c>
    </row>
    <row r="51" spans="1:18" s="62" customFormat="1" ht="15" customHeight="1">
      <c r="A51" s="60">
        <v>30</v>
      </c>
      <c r="B51" s="61" t="s">
        <v>113</v>
      </c>
      <c r="C51" s="27">
        <f>SUM(D51:E51:F51:G51:H51:I51:J51:K51:L51:M51:N51:O51:P51:Q51)</f>
        <v>1837115</v>
      </c>
      <c r="D51" s="58">
        <v>52271</v>
      </c>
      <c r="E51" s="58">
        <v>289427</v>
      </c>
      <c r="F51" s="58">
        <v>151651</v>
      </c>
      <c r="G51" s="58">
        <v>55571</v>
      </c>
      <c r="H51" s="58">
        <v>105</v>
      </c>
      <c r="I51" s="58">
        <v>397366</v>
      </c>
      <c r="J51" s="58">
        <v>11839</v>
      </c>
      <c r="K51" s="58">
        <v>319386</v>
      </c>
      <c r="L51" s="58">
        <v>81253</v>
      </c>
      <c r="M51" s="58">
        <v>142903</v>
      </c>
      <c r="N51" s="58">
        <v>132680</v>
      </c>
      <c r="O51" s="58">
        <v>202663</v>
      </c>
      <c r="P51" s="58">
        <v>0</v>
      </c>
      <c r="Q51" s="31">
        <v>0</v>
      </c>
      <c r="R51" s="59" t="s">
        <v>114</v>
      </c>
    </row>
    <row r="52" spans="1:18" s="62" customFormat="1" ht="15" customHeight="1">
      <c r="A52" s="60">
        <v>31</v>
      </c>
      <c r="B52" s="61" t="s">
        <v>115</v>
      </c>
      <c r="C52" s="27">
        <f>SUM(D52:E52:F52:G52:H52:I52:J52:K52:L52:M52:N52:O52:P52:Q52)</f>
        <v>1286948</v>
      </c>
      <c r="D52" s="58">
        <v>30622</v>
      </c>
      <c r="E52" s="58">
        <v>179778</v>
      </c>
      <c r="F52" s="58">
        <v>95967</v>
      </c>
      <c r="G52" s="58">
        <v>33625</v>
      </c>
      <c r="H52" s="58">
        <v>103</v>
      </c>
      <c r="I52" s="58">
        <v>408296</v>
      </c>
      <c r="J52" s="58">
        <v>2654</v>
      </c>
      <c r="K52" s="58">
        <v>165558</v>
      </c>
      <c r="L52" s="58">
        <v>48725</v>
      </c>
      <c r="M52" s="58">
        <v>119534</v>
      </c>
      <c r="N52" s="58">
        <v>86123</v>
      </c>
      <c r="O52" s="58">
        <v>115963</v>
      </c>
      <c r="P52" s="58">
        <v>0</v>
      </c>
      <c r="Q52" s="31">
        <v>0</v>
      </c>
      <c r="R52" s="59" t="s">
        <v>116</v>
      </c>
    </row>
    <row r="53" spans="1:18" s="62" customFormat="1" ht="15" customHeight="1">
      <c r="A53" s="60">
        <v>32</v>
      </c>
      <c r="B53" s="61" t="s">
        <v>117</v>
      </c>
      <c r="C53" s="27">
        <f>SUM(D53:E53:F53:G53:H53:I53:J53:K53:L53:M53:N53:O53:P53:Q53)</f>
        <v>1857882</v>
      </c>
      <c r="D53" s="58">
        <v>43439</v>
      </c>
      <c r="E53" s="58">
        <v>320463</v>
      </c>
      <c r="F53" s="58">
        <v>118987</v>
      </c>
      <c r="G53" s="58">
        <v>88545</v>
      </c>
      <c r="H53" s="58">
        <v>401</v>
      </c>
      <c r="I53" s="58">
        <v>539422</v>
      </c>
      <c r="J53" s="58">
        <v>19599</v>
      </c>
      <c r="K53" s="58">
        <v>204971</v>
      </c>
      <c r="L53" s="58">
        <v>67700</v>
      </c>
      <c r="M53" s="58">
        <v>279353</v>
      </c>
      <c r="N53" s="58">
        <v>13752</v>
      </c>
      <c r="O53" s="58">
        <v>161250</v>
      </c>
      <c r="P53" s="58">
        <v>0</v>
      </c>
      <c r="Q53" s="31">
        <v>0</v>
      </c>
      <c r="R53" s="59" t="s">
        <v>118</v>
      </c>
    </row>
    <row r="54" spans="1:18" s="62" customFormat="1" ht="15" customHeight="1">
      <c r="A54" s="60">
        <v>33</v>
      </c>
      <c r="B54" s="61" t="s">
        <v>119</v>
      </c>
      <c r="C54" s="27">
        <f>SUM(D54:E54:F54:G54:H54:I54:J54:K54:L54:M54:N54:O54:P54:Q54)</f>
        <v>999843</v>
      </c>
      <c r="D54" s="58">
        <v>29559</v>
      </c>
      <c r="E54" s="58">
        <v>146596</v>
      </c>
      <c r="F54" s="58">
        <v>59620</v>
      </c>
      <c r="G54" s="58">
        <v>40010</v>
      </c>
      <c r="H54" s="58">
        <v>100</v>
      </c>
      <c r="I54" s="58">
        <v>226436</v>
      </c>
      <c r="J54" s="58">
        <v>3294</v>
      </c>
      <c r="K54" s="58">
        <v>130204</v>
      </c>
      <c r="L54" s="58">
        <v>46679</v>
      </c>
      <c r="M54" s="58">
        <v>114575</v>
      </c>
      <c r="N54" s="58">
        <v>67021</v>
      </c>
      <c r="O54" s="58">
        <v>135749</v>
      </c>
      <c r="P54" s="58">
        <v>0</v>
      </c>
      <c r="Q54" s="31">
        <v>0</v>
      </c>
      <c r="R54" s="59" t="s">
        <v>120</v>
      </c>
    </row>
    <row r="55" spans="1:18" s="62" customFormat="1" ht="15" customHeight="1">
      <c r="A55" s="60">
        <v>34</v>
      </c>
      <c r="B55" s="61" t="s">
        <v>121</v>
      </c>
      <c r="C55" s="27">
        <f>SUM(D55:E55:F55:G55:H55:I55:J55:K55:L55:M55:N55:O55:P55:Q55)</f>
        <v>3372412</v>
      </c>
      <c r="D55" s="58">
        <v>62925</v>
      </c>
      <c r="E55" s="58">
        <v>405337</v>
      </c>
      <c r="F55" s="58">
        <v>422546</v>
      </c>
      <c r="G55" s="58">
        <v>182082</v>
      </c>
      <c r="H55" s="58">
        <v>20581</v>
      </c>
      <c r="I55" s="58">
        <v>1072034</v>
      </c>
      <c r="J55" s="58">
        <v>6539</v>
      </c>
      <c r="K55" s="58">
        <v>408228</v>
      </c>
      <c r="L55" s="58">
        <v>93335</v>
      </c>
      <c r="M55" s="58">
        <v>289620</v>
      </c>
      <c r="N55" s="58">
        <v>97415</v>
      </c>
      <c r="O55" s="58">
        <v>311665</v>
      </c>
      <c r="P55" s="58">
        <v>105</v>
      </c>
      <c r="Q55" s="31">
        <v>0</v>
      </c>
      <c r="R55" s="59" t="s">
        <v>122</v>
      </c>
    </row>
    <row r="56" spans="1:18" s="63" customFormat="1" ht="15" customHeight="1">
      <c r="A56" s="52" t="s">
        <v>123</v>
      </c>
      <c r="B56" s="46"/>
      <c r="C56" s="110">
        <f>SUM(C57:C64)</f>
        <v>17666441</v>
      </c>
      <c r="D56" s="110">
        <f aca="true" t="shared" si="8" ref="D56:Q56">SUM(D57:D64)</f>
        <v>410246</v>
      </c>
      <c r="E56" s="110">
        <f t="shared" si="8"/>
        <v>2307669</v>
      </c>
      <c r="F56" s="110">
        <f t="shared" si="8"/>
        <v>1710928</v>
      </c>
      <c r="G56" s="110">
        <f t="shared" si="8"/>
        <v>732763</v>
      </c>
      <c r="H56" s="110">
        <f t="shared" si="8"/>
        <v>141353</v>
      </c>
      <c r="I56" s="110">
        <f t="shared" si="8"/>
        <v>4022423</v>
      </c>
      <c r="J56" s="110">
        <f t="shared" si="8"/>
        <v>97015</v>
      </c>
      <c r="K56" s="110">
        <f t="shared" si="8"/>
        <v>1919541</v>
      </c>
      <c r="L56" s="110">
        <f t="shared" si="8"/>
        <v>660095</v>
      </c>
      <c r="M56" s="110">
        <f t="shared" si="8"/>
        <v>2400259</v>
      </c>
      <c r="N56" s="110">
        <f t="shared" si="8"/>
        <v>1456352</v>
      </c>
      <c r="O56" s="110">
        <f t="shared" si="8"/>
        <v>1799452</v>
      </c>
      <c r="P56" s="110">
        <f t="shared" si="8"/>
        <v>8345</v>
      </c>
      <c r="Q56" s="110">
        <f t="shared" si="8"/>
        <v>0</v>
      </c>
      <c r="R56" s="55" t="s">
        <v>124</v>
      </c>
    </row>
    <row r="57" spans="1:18" s="62" customFormat="1" ht="15" customHeight="1">
      <c r="A57" s="60">
        <v>35</v>
      </c>
      <c r="B57" s="61" t="s">
        <v>125</v>
      </c>
      <c r="C57" s="27">
        <f>SUM(D57:E57:F57:G57:H57:I57:J57:K57:L57:M57:N57:O57:P57:Q57)</f>
        <v>2675500</v>
      </c>
      <c r="D57" s="58">
        <v>69759</v>
      </c>
      <c r="E57" s="58">
        <v>354148</v>
      </c>
      <c r="F57" s="58">
        <v>241564</v>
      </c>
      <c r="G57" s="58">
        <v>104142</v>
      </c>
      <c r="H57" s="58">
        <v>32436</v>
      </c>
      <c r="I57" s="58">
        <v>727677</v>
      </c>
      <c r="J57" s="58">
        <v>41530</v>
      </c>
      <c r="K57" s="58">
        <v>109618</v>
      </c>
      <c r="L57" s="58">
        <v>103532</v>
      </c>
      <c r="M57" s="58">
        <v>418137</v>
      </c>
      <c r="N57" s="58">
        <v>219804</v>
      </c>
      <c r="O57" s="58">
        <v>244808</v>
      </c>
      <c r="P57" s="58">
        <v>8345</v>
      </c>
      <c r="Q57" s="31">
        <v>0</v>
      </c>
      <c r="R57" s="59" t="s">
        <v>126</v>
      </c>
    </row>
    <row r="58" spans="1:18" s="62" customFormat="1" ht="15" customHeight="1">
      <c r="A58" s="60">
        <v>36</v>
      </c>
      <c r="B58" s="61" t="s">
        <v>127</v>
      </c>
      <c r="C58" s="27">
        <f>SUM(D58:E58:F58:G58:H58:I58:J58:K58:L58:M58:N58:O58:P58:Q58)</f>
        <v>4005915</v>
      </c>
      <c r="D58" s="58">
        <v>77327</v>
      </c>
      <c r="E58" s="58">
        <v>436205</v>
      </c>
      <c r="F58" s="58">
        <v>437497</v>
      </c>
      <c r="G58" s="58">
        <v>237308</v>
      </c>
      <c r="H58" s="58">
        <v>101525</v>
      </c>
      <c r="I58" s="58">
        <v>628802</v>
      </c>
      <c r="J58" s="58">
        <v>15661</v>
      </c>
      <c r="K58" s="58">
        <v>466764</v>
      </c>
      <c r="L58" s="58">
        <v>160815</v>
      </c>
      <c r="M58" s="58">
        <v>758820</v>
      </c>
      <c r="N58" s="58">
        <v>233137</v>
      </c>
      <c r="O58" s="58">
        <v>452054</v>
      </c>
      <c r="P58" s="58">
        <v>0</v>
      </c>
      <c r="Q58" s="31">
        <v>0</v>
      </c>
      <c r="R58" s="59" t="s">
        <v>128</v>
      </c>
    </row>
    <row r="59" spans="1:18" s="62" customFormat="1" ht="15" customHeight="1">
      <c r="A59" s="60">
        <v>37</v>
      </c>
      <c r="B59" s="61" t="s">
        <v>129</v>
      </c>
      <c r="C59" s="27">
        <f>SUM(D59:E59:F59:G59:H59:I59:J59:K59:L59:M59:N59:O59:P59:Q59)</f>
        <v>1256679</v>
      </c>
      <c r="D59" s="58">
        <v>33956</v>
      </c>
      <c r="E59" s="58">
        <v>179955</v>
      </c>
      <c r="F59" s="58">
        <v>111104</v>
      </c>
      <c r="G59" s="58">
        <v>31496</v>
      </c>
      <c r="H59" s="58">
        <v>0</v>
      </c>
      <c r="I59" s="58">
        <v>343881</v>
      </c>
      <c r="J59" s="58">
        <v>2274</v>
      </c>
      <c r="K59" s="58">
        <v>138582</v>
      </c>
      <c r="L59" s="58">
        <v>41656</v>
      </c>
      <c r="M59" s="58">
        <v>143240</v>
      </c>
      <c r="N59" s="58">
        <v>100579</v>
      </c>
      <c r="O59" s="58">
        <v>129956</v>
      </c>
      <c r="P59" s="58">
        <v>0</v>
      </c>
      <c r="Q59" s="31">
        <v>0</v>
      </c>
      <c r="R59" s="59" t="s">
        <v>130</v>
      </c>
    </row>
    <row r="60" spans="1:18" s="62" customFormat="1" ht="15" customHeight="1">
      <c r="A60" s="60">
        <v>38</v>
      </c>
      <c r="B60" s="61" t="s">
        <v>131</v>
      </c>
      <c r="C60" s="27">
        <f>SUM(D60:E60:F60:G60:H60:I60:J60:K60:L60:M60:N60:O60:P60:Q60)</f>
        <v>3015615</v>
      </c>
      <c r="D60" s="58">
        <v>53147</v>
      </c>
      <c r="E60" s="58">
        <v>303970</v>
      </c>
      <c r="F60" s="58">
        <v>367895</v>
      </c>
      <c r="G60" s="58">
        <v>122085</v>
      </c>
      <c r="H60" s="58">
        <v>7387</v>
      </c>
      <c r="I60" s="58">
        <v>761317</v>
      </c>
      <c r="J60" s="58">
        <v>11748</v>
      </c>
      <c r="K60" s="58">
        <v>348772</v>
      </c>
      <c r="L60" s="58">
        <v>90720</v>
      </c>
      <c r="M60" s="58">
        <v>364116</v>
      </c>
      <c r="N60" s="58">
        <v>331682</v>
      </c>
      <c r="O60" s="58">
        <v>252776</v>
      </c>
      <c r="P60" s="58">
        <v>0</v>
      </c>
      <c r="Q60" s="31">
        <v>0</v>
      </c>
      <c r="R60" s="59" t="s">
        <v>132</v>
      </c>
    </row>
    <row r="61" spans="1:18" s="62" customFormat="1" ht="15" customHeight="1">
      <c r="A61" s="60">
        <v>39</v>
      </c>
      <c r="B61" s="61" t="s">
        <v>133</v>
      </c>
      <c r="C61" s="27">
        <f>SUM(D61:E61:F61:G61:H61:I61:J61:K61:L61:M61:N61:O61:P61:Q61)</f>
        <v>1573814</v>
      </c>
      <c r="D61" s="58">
        <v>45735</v>
      </c>
      <c r="E61" s="58">
        <v>201484</v>
      </c>
      <c r="F61" s="58">
        <v>127273</v>
      </c>
      <c r="G61" s="58">
        <v>48116</v>
      </c>
      <c r="H61" s="58">
        <v>5</v>
      </c>
      <c r="I61" s="58">
        <v>367957</v>
      </c>
      <c r="J61" s="58">
        <v>8329</v>
      </c>
      <c r="K61" s="58">
        <v>166849</v>
      </c>
      <c r="L61" s="58">
        <v>61371</v>
      </c>
      <c r="M61" s="58">
        <v>212597</v>
      </c>
      <c r="N61" s="58">
        <v>163398</v>
      </c>
      <c r="O61" s="58">
        <v>170700</v>
      </c>
      <c r="P61" s="58">
        <v>0</v>
      </c>
      <c r="Q61" s="31">
        <v>0</v>
      </c>
      <c r="R61" s="59" t="s">
        <v>134</v>
      </c>
    </row>
    <row r="62" spans="1:18" s="62" customFormat="1" ht="15" customHeight="1">
      <c r="A62" s="60">
        <v>40</v>
      </c>
      <c r="B62" s="61" t="s">
        <v>135</v>
      </c>
      <c r="C62" s="27">
        <f>SUM(D62:E62:F62:G62:H62:I62:J62:K62:L62:M62:N62:O62:P62:Q62)</f>
        <v>2643044</v>
      </c>
      <c r="D62" s="58">
        <v>54238</v>
      </c>
      <c r="E62" s="58">
        <v>442233</v>
      </c>
      <c r="F62" s="58">
        <v>198676</v>
      </c>
      <c r="G62" s="58">
        <v>76348</v>
      </c>
      <c r="H62" s="58">
        <v>0</v>
      </c>
      <c r="I62" s="58">
        <v>736626</v>
      </c>
      <c r="J62" s="58">
        <v>5846</v>
      </c>
      <c r="K62" s="58">
        <v>330379</v>
      </c>
      <c r="L62" s="58">
        <v>76350</v>
      </c>
      <c r="M62" s="58">
        <v>203539</v>
      </c>
      <c r="N62" s="58">
        <v>231982</v>
      </c>
      <c r="O62" s="58">
        <v>286827</v>
      </c>
      <c r="P62" s="58">
        <v>0</v>
      </c>
      <c r="Q62" s="31">
        <v>0</v>
      </c>
      <c r="R62" s="59" t="s">
        <v>136</v>
      </c>
    </row>
    <row r="63" spans="1:18" s="62" customFormat="1" ht="15" customHeight="1">
      <c r="A63" s="60">
        <v>41</v>
      </c>
      <c r="B63" s="61" t="s">
        <v>137</v>
      </c>
      <c r="C63" s="27">
        <f>SUM(D63:E63:F63:G63:H63:I63:J63:K63:L63:M63:N63:O63:P63:Q63)</f>
        <v>893103</v>
      </c>
      <c r="D63" s="58">
        <v>34880</v>
      </c>
      <c r="E63" s="58">
        <v>152566</v>
      </c>
      <c r="F63" s="58">
        <v>87410</v>
      </c>
      <c r="G63" s="58">
        <v>21939</v>
      </c>
      <c r="H63" s="58">
        <v>0</v>
      </c>
      <c r="I63" s="58">
        <v>160386</v>
      </c>
      <c r="J63" s="58">
        <v>7645</v>
      </c>
      <c r="K63" s="58">
        <v>102701</v>
      </c>
      <c r="L63" s="58">
        <v>49226</v>
      </c>
      <c r="M63" s="58">
        <v>92768</v>
      </c>
      <c r="N63" s="58">
        <v>98882</v>
      </c>
      <c r="O63" s="58">
        <v>84700</v>
      </c>
      <c r="P63" s="58">
        <v>0</v>
      </c>
      <c r="Q63" s="31">
        <v>0</v>
      </c>
      <c r="R63" s="59" t="s">
        <v>138</v>
      </c>
    </row>
    <row r="64" spans="1:18" s="62" customFormat="1" ht="15" customHeight="1">
      <c r="A64" s="60">
        <v>42</v>
      </c>
      <c r="B64" s="61" t="s">
        <v>139</v>
      </c>
      <c r="C64" s="27">
        <f>SUM(D64:E64:F64:G64:H64:I64:J64:K64:L64:M64:N64:O64:P64:Q64)</f>
        <v>1602771</v>
      </c>
      <c r="D64" s="58">
        <v>41204</v>
      </c>
      <c r="E64" s="58">
        <v>237108</v>
      </c>
      <c r="F64" s="58">
        <v>139509</v>
      </c>
      <c r="G64" s="58">
        <v>91329</v>
      </c>
      <c r="H64" s="58">
        <v>0</v>
      </c>
      <c r="I64" s="58">
        <v>295777</v>
      </c>
      <c r="J64" s="58">
        <v>3982</v>
      </c>
      <c r="K64" s="58">
        <v>255876</v>
      </c>
      <c r="L64" s="58">
        <v>76425</v>
      </c>
      <c r="M64" s="58">
        <v>207042</v>
      </c>
      <c r="N64" s="58">
        <v>76888</v>
      </c>
      <c r="O64" s="58">
        <v>177631</v>
      </c>
      <c r="P64" s="58">
        <v>0</v>
      </c>
      <c r="Q64" s="31">
        <v>0</v>
      </c>
      <c r="R64" s="59" t="s">
        <v>140</v>
      </c>
    </row>
    <row r="65" spans="1:18" s="63" customFormat="1" ht="15" customHeight="1">
      <c r="A65" s="52" t="s">
        <v>141</v>
      </c>
      <c r="B65" s="46"/>
      <c r="C65" s="110">
        <f>SUM(C66:C68)</f>
        <v>6526299</v>
      </c>
      <c r="D65" s="110">
        <f aca="true" t="shared" si="9" ref="D65:Q65">SUM(D66:D68)</f>
        <v>122604</v>
      </c>
      <c r="E65" s="110">
        <f t="shared" si="9"/>
        <v>851511</v>
      </c>
      <c r="F65" s="110">
        <f t="shared" si="9"/>
        <v>395994</v>
      </c>
      <c r="G65" s="110">
        <f t="shared" si="9"/>
        <v>170717</v>
      </c>
      <c r="H65" s="110">
        <f t="shared" si="9"/>
        <v>0</v>
      </c>
      <c r="I65" s="110">
        <f t="shared" si="9"/>
        <v>2160727</v>
      </c>
      <c r="J65" s="110">
        <f t="shared" si="9"/>
        <v>79902</v>
      </c>
      <c r="K65" s="110">
        <f t="shared" si="9"/>
        <v>601176</v>
      </c>
      <c r="L65" s="110">
        <f t="shared" si="9"/>
        <v>195311</v>
      </c>
      <c r="M65" s="110">
        <f t="shared" si="9"/>
        <v>734913</v>
      </c>
      <c r="N65" s="110">
        <f t="shared" si="9"/>
        <v>626586</v>
      </c>
      <c r="O65" s="110">
        <f t="shared" si="9"/>
        <v>586858</v>
      </c>
      <c r="P65" s="110">
        <f t="shared" si="9"/>
        <v>0</v>
      </c>
      <c r="Q65" s="110">
        <f t="shared" si="9"/>
        <v>0</v>
      </c>
      <c r="R65" s="55" t="s">
        <v>142</v>
      </c>
    </row>
    <row r="66" spans="1:18" s="62" customFormat="1" ht="15" customHeight="1">
      <c r="A66" s="60">
        <v>43</v>
      </c>
      <c r="B66" s="61" t="s">
        <v>143</v>
      </c>
      <c r="C66" s="27">
        <f>SUM(D66:E66:F66:G66:H66:I66:J66:K66:L66:M66:N66:O66:P66:Q66)</f>
        <v>1450590</v>
      </c>
      <c r="D66" s="58">
        <v>37557</v>
      </c>
      <c r="E66" s="58">
        <v>190286</v>
      </c>
      <c r="F66" s="58">
        <v>145551</v>
      </c>
      <c r="G66" s="58">
        <v>60122</v>
      </c>
      <c r="H66" s="58">
        <v>0</v>
      </c>
      <c r="I66" s="58">
        <v>353293</v>
      </c>
      <c r="J66" s="58">
        <v>4288</v>
      </c>
      <c r="K66" s="58">
        <v>162625</v>
      </c>
      <c r="L66" s="58">
        <v>58420</v>
      </c>
      <c r="M66" s="58">
        <v>136220</v>
      </c>
      <c r="N66" s="58">
        <v>133687</v>
      </c>
      <c r="O66" s="58">
        <v>168541</v>
      </c>
      <c r="P66" s="58">
        <v>0</v>
      </c>
      <c r="Q66" s="31">
        <v>0</v>
      </c>
      <c r="R66" s="59" t="s">
        <v>144</v>
      </c>
    </row>
    <row r="67" spans="1:18" s="62" customFormat="1" ht="15" customHeight="1">
      <c r="A67" s="60">
        <v>44</v>
      </c>
      <c r="B67" s="61" t="s">
        <v>145</v>
      </c>
      <c r="C67" s="27">
        <f>SUM(D67:E67:F67:G67:H67:I67:J67:K67:L67:M67:N67:O67:P67:Q67)</f>
        <v>3241742</v>
      </c>
      <c r="D67" s="58">
        <v>46151</v>
      </c>
      <c r="E67" s="58">
        <v>415521</v>
      </c>
      <c r="F67" s="58">
        <v>180996</v>
      </c>
      <c r="G67" s="58">
        <v>64296</v>
      </c>
      <c r="H67" s="58">
        <v>0</v>
      </c>
      <c r="I67" s="58">
        <v>1227693</v>
      </c>
      <c r="J67" s="58">
        <v>32959</v>
      </c>
      <c r="K67" s="58">
        <v>327747</v>
      </c>
      <c r="L67" s="58">
        <v>80190</v>
      </c>
      <c r="M67" s="58">
        <v>254373</v>
      </c>
      <c r="N67" s="58">
        <v>375925</v>
      </c>
      <c r="O67" s="58">
        <v>235891</v>
      </c>
      <c r="P67" s="58">
        <v>0</v>
      </c>
      <c r="Q67" s="31">
        <v>0</v>
      </c>
      <c r="R67" s="59" t="s">
        <v>146</v>
      </c>
    </row>
    <row r="68" spans="1:18" s="62" customFormat="1" ht="15" customHeight="1">
      <c r="A68" s="60">
        <v>45</v>
      </c>
      <c r="B68" s="61" t="s">
        <v>147</v>
      </c>
      <c r="C68" s="27">
        <f>SUM(D68:E68:F68:G68:H68:I68:J68:K68:L68:M68:N68:O68:P68:Q68)</f>
        <v>1833967</v>
      </c>
      <c r="D68" s="58">
        <v>38896</v>
      </c>
      <c r="E68" s="58">
        <v>245704</v>
      </c>
      <c r="F68" s="58">
        <v>69447</v>
      </c>
      <c r="G68" s="58">
        <v>46299</v>
      </c>
      <c r="H68" s="58">
        <v>0</v>
      </c>
      <c r="I68" s="58">
        <v>579741</v>
      </c>
      <c r="J68" s="58">
        <v>42655</v>
      </c>
      <c r="K68" s="58">
        <v>110804</v>
      </c>
      <c r="L68" s="58">
        <v>56701</v>
      </c>
      <c r="M68" s="58">
        <v>344320</v>
      </c>
      <c r="N68" s="58">
        <v>116974</v>
      </c>
      <c r="O68" s="58">
        <v>182426</v>
      </c>
      <c r="P68" s="58">
        <v>0</v>
      </c>
      <c r="Q68" s="31">
        <v>0</v>
      </c>
      <c r="R68" s="59" t="s">
        <v>148</v>
      </c>
    </row>
    <row r="69" spans="1:18" s="63" customFormat="1" ht="15" customHeight="1">
      <c r="A69" s="52" t="s">
        <v>149</v>
      </c>
      <c r="B69" s="46"/>
      <c r="C69" s="110">
        <f>SUM(C70:C71)</f>
        <v>9747146</v>
      </c>
      <c r="D69" s="110">
        <f aca="true" t="shared" si="10" ref="D69:Q69">SUM(D70:D71)</f>
        <v>148810</v>
      </c>
      <c r="E69" s="110">
        <f t="shared" si="10"/>
        <v>1185277</v>
      </c>
      <c r="F69" s="110">
        <f t="shared" si="10"/>
        <v>832930</v>
      </c>
      <c r="G69" s="110">
        <f t="shared" si="10"/>
        <v>375691</v>
      </c>
      <c r="H69" s="110">
        <f t="shared" si="10"/>
        <v>29383</v>
      </c>
      <c r="I69" s="110">
        <f t="shared" si="10"/>
        <v>1874461</v>
      </c>
      <c r="J69" s="110">
        <f t="shared" si="10"/>
        <v>91646</v>
      </c>
      <c r="K69" s="110">
        <f t="shared" si="10"/>
        <v>1250606</v>
      </c>
      <c r="L69" s="110">
        <f t="shared" si="10"/>
        <v>271882</v>
      </c>
      <c r="M69" s="110">
        <f t="shared" si="10"/>
        <v>1926589</v>
      </c>
      <c r="N69" s="110">
        <f t="shared" si="10"/>
        <v>574347</v>
      </c>
      <c r="O69" s="110">
        <f t="shared" si="10"/>
        <v>1015270</v>
      </c>
      <c r="P69" s="110">
        <f t="shared" si="10"/>
        <v>170254</v>
      </c>
      <c r="Q69" s="110">
        <f t="shared" si="10"/>
        <v>0</v>
      </c>
      <c r="R69" s="55" t="s">
        <v>150</v>
      </c>
    </row>
    <row r="70" spans="1:18" s="62" customFormat="1" ht="15" customHeight="1">
      <c r="A70" s="60">
        <v>46</v>
      </c>
      <c r="B70" s="61" t="s">
        <v>151</v>
      </c>
      <c r="C70" s="27">
        <f>SUM(D70:E70:F70:G70:H70:I70:J70:K70:L70:M70:N70:O70:P70:Q70)</f>
        <v>4404333</v>
      </c>
      <c r="D70" s="58">
        <v>65695</v>
      </c>
      <c r="E70" s="58">
        <v>570795</v>
      </c>
      <c r="F70" s="58">
        <v>326435</v>
      </c>
      <c r="G70" s="58">
        <v>165428</v>
      </c>
      <c r="H70" s="58">
        <v>0</v>
      </c>
      <c r="I70" s="58">
        <v>830451</v>
      </c>
      <c r="J70" s="58">
        <v>59250</v>
      </c>
      <c r="K70" s="58">
        <v>396345</v>
      </c>
      <c r="L70" s="58">
        <v>123062</v>
      </c>
      <c r="M70" s="58">
        <v>747802</v>
      </c>
      <c r="N70" s="58">
        <v>425133</v>
      </c>
      <c r="O70" s="58">
        <v>523683</v>
      </c>
      <c r="P70" s="58">
        <v>170254</v>
      </c>
      <c r="Q70" s="31">
        <v>0</v>
      </c>
      <c r="R70" s="59" t="s">
        <v>152</v>
      </c>
    </row>
    <row r="71" spans="1:18" s="62" customFormat="1" ht="15" customHeight="1">
      <c r="A71" s="60">
        <v>47</v>
      </c>
      <c r="B71" s="61" t="s">
        <v>153</v>
      </c>
      <c r="C71" s="27">
        <f>SUM(D71:E71:F71:G71:H71:I71:J71:K71:L71:M71:N71:O71:P71:Q71)</f>
        <v>5342813</v>
      </c>
      <c r="D71" s="58">
        <v>83115</v>
      </c>
      <c r="E71" s="58">
        <v>614482</v>
      </c>
      <c r="F71" s="58">
        <v>506495</v>
      </c>
      <c r="G71" s="58">
        <v>210263</v>
      </c>
      <c r="H71" s="58">
        <v>29383</v>
      </c>
      <c r="I71" s="58">
        <v>1044010</v>
      </c>
      <c r="J71" s="58">
        <v>32396</v>
      </c>
      <c r="K71" s="58">
        <v>854261</v>
      </c>
      <c r="L71" s="58">
        <v>148820</v>
      </c>
      <c r="M71" s="58">
        <v>1178787</v>
      </c>
      <c r="N71" s="58">
        <v>149214</v>
      </c>
      <c r="O71" s="58">
        <v>491587</v>
      </c>
      <c r="P71" s="58">
        <v>0</v>
      </c>
      <c r="Q71" s="31">
        <v>0</v>
      </c>
      <c r="R71" s="59" t="s">
        <v>154</v>
      </c>
    </row>
    <row r="72" spans="1:18" s="63" customFormat="1" ht="15" customHeight="1">
      <c r="A72" s="52" t="s">
        <v>155</v>
      </c>
      <c r="B72" s="46"/>
      <c r="C72" s="110">
        <f>SUM(C73:C77)</f>
        <v>8008057</v>
      </c>
      <c r="D72" s="110">
        <f aca="true" t="shared" si="11" ref="D72:Q72">SUM(D73:D77)</f>
        <v>173725</v>
      </c>
      <c r="E72" s="110">
        <f t="shared" si="11"/>
        <v>1005550</v>
      </c>
      <c r="F72" s="110">
        <f t="shared" si="11"/>
        <v>601960</v>
      </c>
      <c r="G72" s="110">
        <f t="shared" si="11"/>
        <v>305935</v>
      </c>
      <c r="H72" s="110">
        <f t="shared" si="11"/>
        <v>1821</v>
      </c>
      <c r="I72" s="110">
        <f t="shared" si="11"/>
        <v>2100506</v>
      </c>
      <c r="J72" s="110">
        <f t="shared" si="11"/>
        <v>420941</v>
      </c>
      <c r="K72" s="110">
        <f t="shared" si="11"/>
        <v>832427</v>
      </c>
      <c r="L72" s="110">
        <f t="shared" si="11"/>
        <v>236600</v>
      </c>
      <c r="M72" s="110">
        <f t="shared" si="11"/>
        <v>981496</v>
      </c>
      <c r="N72" s="110">
        <f t="shared" si="11"/>
        <v>567719</v>
      </c>
      <c r="O72" s="110">
        <f t="shared" si="11"/>
        <v>775919</v>
      </c>
      <c r="P72" s="110">
        <f t="shared" si="11"/>
        <v>3458</v>
      </c>
      <c r="Q72" s="110">
        <f t="shared" si="11"/>
        <v>0</v>
      </c>
      <c r="R72" s="55" t="s">
        <v>156</v>
      </c>
    </row>
    <row r="73" spans="1:18" s="62" customFormat="1" ht="15" customHeight="1">
      <c r="A73" s="60">
        <v>48</v>
      </c>
      <c r="B73" s="61" t="s">
        <v>157</v>
      </c>
      <c r="C73" s="27">
        <f>SUM(D73:E73:F73:G73:H73:I73:J73:K73:L73:M73:N73:O73:P73:Q73)</f>
        <v>1057537</v>
      </c>
      <c r="D73" s="58">
        <v>29387</v>
      </c>
      <c r="E73" s="58">
        <v>166316</v>
      </c>
      <c r="F73" s="58">
        <v>64331</v>
      </c>
      <c r="G73" s="58">
        <v>20885</v>
      </c>
      <c r="H73" s="58">
        <v>0</v>
      </c>
      <c r="I73" s="58">
        <v>277576</v>
      </c>
      <c r="J73" s="58">
        <v>1295</v>
      </c>
      <c r="K73" s="58">
        <v>151564</v>
      </c>
      <c r="L73" s="58">
        <v>37534</v>
      </c>
      <c r="M73" s="58">
        <v>103155</v>
      </c>
      <c r="N73" s="58">
        <v>92084</v>
      </c>
      <c r="O73" s="58">
        <v>110710</v>
      </c>
      <c r="P73" s="58">
        <v>2700</v>
      </c>
      <c r="Q73" s="31">
        <v>0</v>
      </c>
      <c r="R73" s="59" t="s">
        <v>158</v>
      </c>
    </row>
    <row r="74" spans="1:18" s="62" customFormat="1" ht="15" customHeight="1">
      <c r="A74" s="60">
        <v>49</v>
      </c>
      <c r="B74" s="61" t="s">
        <v>159</v>
      </c>
      <c r="C74" s="27">
        <f>SUM(D74:E74:F74:G74:H74:I74:J74:K74:L74:M74:N74:O74:P74:Q74)</f>
        <v>1502630</v>
      </c>
      <c r="D74" s="58">
        <v>28592</v>
      </c>
      <c r="E74" s="58">
        <v>165708</v>
      </c>
      <c r="F74" s="58">
        <v>60018</v>
      </c>
      <c r="G74" s="58">
        <v>27330</v>
      </c>
      <c r="H74" s="58">
        <v>0</v>
      </c>
      <c r="I74" s="58">
        <v>417672</v>
      </c>
      <c r="J74" s="58">
        <v>314978</v>
      </c>
      <c r="K74" s="58">
        <v>90679</v>
      </c>
      <c r="L74" s="58">
        <v>43520</v>
      </c>
      <c r="M74" s="58">
        <v>105739</v>
      </c>
      <c r="N74" s="58">
        <v>129491</v>
      </c>
      <c r="O74" s="58">
        <v>118903</v>
      </c>
      <c r="P74" s="58">
        <v>0</v>
      </c>
      <c r="Q74" s="31">
        <v>0</v>
      </c>
      <c r="R74" s="59" t="s">
        <v>160</v>
      </c>
    </row>
    <row r="75" spans="1:18" s="62" customFormat="1" ht="15" customHeight="1">
      <c r="A75" s="60">
        <v>50</v>
      </c>
      <c r="B75" s="61" t="s">
        <v>161</v>
      </c>
      <c r="C75" s="27">
        <f>SUM(D75:E75:F75:G75:H75:I75:J75:K75:L75:M75:N75:O75:P75:Q75)</f>
        <v>1400545</v>
      </c>
      <c r="D75" s="58">
        <v>24292</v>
      </c>
      <c r="E75" s="58">
        <v>177278</v>
      </c>
      <c r="F75" s="58">
        <v>70408</v>
      </c>
      <c r="G75" s="58">
        <v>79418</v>
      </c>
      <c r="H75" s="58">
        <v>350</v>
      </c>
      <c r="I75" s="58">
        <v>362241</v>
      </c>
      <c r="J75" s="58">
        <v>1735</v>
      </c>
      <c r="K75" s="58">
        <v>200526</v>
      </c>
      <c r="L75" s="58">
        <v>28281</v>
      </c>
      <c r="M75" s="58">
        <v>116597</v>
      </c>
      <c r="N75" s="58">
        <v>180171</v>
      </c>
      <c r="O75" s="58">
        <v>159053</v>
      </c>
      <c r="P75" s="58">
        <v>195</v>
      </c>
      <c r="Q75" s="31">
        <v>0</v>
      </c>
      <c r="R75" s="59" t="s">
        <v>162</v>
      </c>
    </row>
    <row r="76" spans="1:18" s="62" customFormat="1" ht="15" customHeight="1">
      <c r="A76" s="60">
        <v>51</v>
      </c>
      <c r="B76" s="61" t="s">
        <v>163</v>
      </c>
      <c r="C76" s="27">
        <f>SUM(D76:E76:F76:G76:H76:I76:J76:K76:L76:M76:N76:O76:P76:Q76)</f>
        <v>1454628</v>
      </c>
      <c r="D76" s="58">
        <v>34179</v>
      </c>
      <c r="E76" s="58">
        <v>187884</v>
      </c>
      <c r="F76" s="58">
        <v>159958</v>
      </c>
      <c r="G76" s="58">
        <v>52007</v>
      </c>
      <c r="H76" s="58">
        <v>831</v>
      </c>
      <c r="I76" s="58">
        <v>403473</v>
      </c>
      <c r="J76" s="58">
        <v>1419</v>
      </c>
      <c r="K76" s="58">
        <v>163988</v>
      </c>
      <c r="L76" s="58">
        <v>51006</v>
      </c>
      <c r="M76" s="58">
        <v>215367</v>
      </c>
      <c r="N76" s="58">
        <v>32323</v>
      </c>
      <c r="O76" s="58">
        <v>151630</v>
      </c>
      <c r="P76" s="58">
        <v>563</v>
      </c>
      <c r="Q76" s="31">
        <v>0</v>
      </c>
      <c r="R76" s="59" t="s">
        <v>164</v>
      </c>
    </row>
    <row r="77" spans="1:18" s="62" customFormat="1" ht="15" customHeight="1">
      <c r="A77" s="60">
        <v>52</v>
      </c>
      <c r="B77" s="61" t="s">
        <v>165</v>
      </c>
      <c r="C77" s="27">
        <f>SUM(D77:E77:F77:G77:H77:I77:J77:K77:L77:M77:N77:O77:P77:Q77)</f>
        <v>2592717</v>
      </c>
      <c r="D77" s="58">
        <v>57275</v>
      </c>
      <c r="E77" s="58">
        <v>308364</v>
      </c>
      <c r="F77" s="58">
        <v>247245</v>
      </c>
      <c r="G77" s="58">
        <v>126295</v>
      </c>
      <c r="H77" s="58">
        <v>640</v>
      </c>
      <c r="I77" s="58">
        <v>639544</v>
      </c>
      <c r="J77" s="58">
        <v>101514</v>
      </c>
      <c r="K77" s="58">
        <v>225670</v>
      </c>
      <c r="L77" s="58">
        <v>76259</v>
      </c>
      <c r="M77" s="58">
        <v>440638</v>
      </c>
      <c r="N77" s="58">
        <v>133650</v>
      </c>
      <c r="O77" s="58">
        <v>235623</v>
      </c>
      <c r="P77" s="58">
        <v>0</v>
      </c>
      <c r="Q77" s="31">
        <v>0</v>
      </c>
      <c r="R77" s="59" t="s">
        <v>166</v>
      </c>
    </row>
    <row r="78" spans="1:18" s="63" customFormat="1" ht="15" customHeight="1">
      <c r="A78" s="52" t="s">
        <v>167</v>
      </c>
      <c r="B78" s="46"/>
      <c r="C78" s="110">
        <f>SUM(C79:C82)</f>
        <v>8403433</v>
      </c>
      <c r="D78" s="110">
        <f aca="true" t="shared" si="12" ref="D78:Q78">SUM(D79:D82)</f>
        <v>166092</v>
      </c>
      <c r="E78" s="110">
        <f t="shared" si="12"/>
        <v>1412086</v>
      </c>
      <c r="F78" s="110">
        <f t="shared" si="12"/>
        <v>1019293</v>
      </c>
      <c r="G78" s="110">
        <f t="shared" si="12"/>
        <v>418765</v>
      </c>
      <c r="H78" s="110">
        <f t="shared" si="12"/>
        <v>25348</v>
      </c>
      <c r="I78" s="110">
        <f t="shared" si="12"/>
        <v>1779876</v>
      </c>
      <c r="J78" s="110">
        <f t="shared" si="12"/>
        <v>68004</v>
      </c>
      <c r="K78" s="110">
        <f t="shared" si="12"/>
        <v>985042</v>
      </c>
      <c r="L78" s="110">
        <f t="shared" si="12"/>
        <v>351331</v>
      </c>
      <c r="M78" s="110">
        <f t="shared" si="12"/>
        <v>791711</v>
      </c>
      <c r="N78" s="110">
        <v>594387</v>
      </c>
      <c r="O78" s="110">
        <f t="shared" si="12"/>
        <v>757613</v>
      </c>
      <c r="P78" s="110">
        <f t="shared" si="12"/>
        <v>33885</v>
      </c>
      <c r="Q78" s="110">
        <f t="shared" si="12"/>
        <v>0</v>
      </c>
      <c r="R78" s="55" t="s">
        <v>168</v>
      </c>
    </row>
    <row r="79" spans="1:18" s="62" customFormat="1" ht="15" customHeight="1">
      <c r="A79" s="60">
        <v>53</v>
      </c>
      <c r="B79" s="61" t="s">
        <v>169</v>
      </c>
      <c r="C79" s="27">
        <f>SUM(D79:E79:F79:G79:H79:I79:J79:K79:L79:M79:N79:O79:P79:Q79)</f>
        <v>1804150</v>
      </c>
      <c r="D79" s="58">
        <v>45085</v>
      </c>
      <c r="E79" s="58">
        <v>273464</v>
      </c>
      <c r="F79" s="58">
        <v>185674</v>
      </c>
      <c r="G79" s="58">
        <v>73609</v>
      </c>
      <c r="H79" s="58">
        <v>0</v>
      </c>
      <c r="I79" s="58">
        <v>333992</v>
      </c>
      <c r="J79" s="58">
        <v>4240</v>
      </c>
      <c r="K79" s="58">
        <v>185175</v>
      </c>
      <c r="L79" s="58">
        <v>152562</v>
      </c>
      <c r="M79" s="58">
        <v>236042</v>
      </c>
      <c r="N79" s="58">
        <v>116058</v>
      </c>
      <c r="O79" s="58">
        <v>198249</v>
      </c>
      <c r="P79" s="58">
        <v>0</v>
      </c>
      <c r="Q79" s="31">
        <v>0</v>
      </c>
      <c r="R79" s="59" t="s">
        <v>170</v>
      </c>
    </row>
    <row r="80" spans="1:18" s="62" customFormat="1" ht="15" customHeight="1">
      <c r="A80" s="60">
        <v>54</v>
      </c>
      <c r="B80" s="61" t="s">
        <v>200</v>
      </c>
      <c r="C80" s="27">
        <f>SUM(D80:E80:F80:G80:H80:I80:J80:K80:L80:M80:N80:O80:P80:Q80)</f>
        <v>1812876</v>
      </c>
      <c r="D80" s="58">
        <v>40077</v>
      </c>
      <c r="E80" s="58">
        <v>256722</v>
      </c>
      <c r="F80" s="58">
        <v>196428</v>
      </c>
      <c r="G80" s="58">
        <v>165177</v>
      </c>
      <c r="H80" s="58">
        <v>332</v>
      </c>
      <c r="I80" s="58">
        <v>247019</v>
      </c>
      <c r="J80" s="58">
        <v>8395</v>
      </c>
      <c r="K80" s="58">
        <v>360927</v>
      </c>
      <c r="L80" s="58">
        <v>55781</v>
      </c>
      <c r="M80" s="58">
        <v>209974</v>
      </c>
      <c r="N80" s="58">
        <v>54528</v>
      </c>
      <c r="O80" s="58">
        <v>183631</v>
      </c>
      <c r="P80" s="58">
        <v>33885</v>
      </c>
      <c r="Q80" s="31">
        <v>0</v>
      </c>
      <c r="R80" s="59" t="s">
        <v>172</v>
      </c>
    </row>
    <row r="81" spans="1:18" s="62" customFormat="1" ht="15" customHeight="1">
      <c r="A81" s="60">
        <v>55</v>
      </c>
      <c r="B81" s="61" t="s">
        <v>201</v>
      </c>
      <c r="C81" s="27">
        <f>SUM(D81:E81:F81:G81:H81:I81:J81:K81:L81:M81:N81:O81:P81:Q81)</f>
        <v>2748137</v>
      </c>
      <c r="D81" s="58">
        <v>44184</v>
      </c>
      <c r="E81" s="58">
        <v>271533</v>
      </c>
      <c r="F81" s="58">
        <v>438453</v>
      </c>
      <c r="G81" s="58">
        <v>117974</v>
      </c>
      <c r="H81" s="58">
        <v>25016</v>
      </c>
      <c r="I81" s="58">
        <v>804037</v>
      </c>
      <c r="J81" s="58">
        <v>27990</v>
      </c>
      <c r="K81" s="58">
        <v>282315</v>
      </c>
      <c r="L81" s="58">
        <v>95265</v>
      </c>
      <c r="M81" s="58">
        <v>230130</v>
      </c>
      <c r="N81" s="58">
        <v>200732</v>
      </c>
      <c r="O81" s="58">
        <v>210508</v>
      </c>
      <c r="P81" s="58">
        <v>0</v>
      </c>
      <c r="Q81" s="31">
        <v>0</v>
      </c>
      <c r="R81" s="59" t="s">
        <v>174</v>
      </c>
    </row>
    <row r="82" spans="1:18" s="62" customFormat="1" ht="15" customHeight="1">
      <c r="A82" s="60">
        <v>56</v>
      </c>
      <c r="B82" s="61" t="s">
        <v>175</v>
      </c>
      <c r="C82" s="27">
        <f>SUM(D82:E82:F82:G82:H82:I82:J82:K82:L82:M82:N82:O82:P82:Q82)</f>
        <v>2038270</v>
      </c>
      <c r="D82" s="58">
        <v>36746</v>
      </c>
      <c r="E82" s="58">
        <v>610367</v>
      </c>
      <c r="F82" s="58">
        <v>198738</v>
      </c>
      <c r="G82" s="58">
        <v>62005</v>
      </c>
      <c r="H82" s="58">
        <v>0</v>
      </c>
      <c r="I82" s="58">
        <v>394828</v>
      </c>
      <c r="J82" s="58">
        <v>27379</v>
      </c>
      <c r="K82" s="58">
        <v>156625</v>
      </c>
      <c r="L82" s="58">
        <v>47723</v>
      </c>
      <c r="M82" s="58">
        <v>115565</v>
      </c>
      <c r="N82" s="58">
        <v>223069</v>
      </c>
      <c r="O82" s="58">
        <v>165225</v>
      </c>
      <c r="P82" s="58">
        <v>0</v>
      </c>
      <c r="Q82" s="31">
        <v>0</v>
      </c>
      <c r="R82" s="59" t="s">
        <v>176</v>
      </c>
    </row>
    <row r="83" spans="1:18" s="63" customFormat="1" ht="15" customHeight="1">
      <c r="A83" s="52" t="s">
        <v>177</v>
      </c>
      <c r="B83" s="46"/>
      <c r="C83" s="110">
        <f>SUM(C84:C85)</f>
        <v>6168753</v>
      </c>
      <c r="D83" s="110">
        <f aca="true" t="shared" si="13" ref="D83:Q83">SUM(D84:D85)</f>
        <v>124053</v>
      </c>
      <c r="E83" s="110">
        <f t="shared" si="13"/>
        <v>578076</v>
      </c>
      <c r="F83" s="110">
        <f t="shared" si="13"/>
        <v>746188</v>
      </c>
      <c r="G83" s="110">
        <f t="shared" si="13"/>
        <v>235474</v>
      </c>
      <c r="H83" s="110">
        <f t="shared" si="13"/>
        <v>0</v>
      </c>
      <c r="I83" s="110">
        <f t="shared" si="13"/>
        <v>1858510</v>
      </c>
      <c r="J83" s="110">
        <f t="shared" si="13"/>
        <v>59535</v>
      </c>
      <c r="K83" s="110">
        <f t="shared" si="13"/>
        <v>774880</v>
      </c>
      <c r="L83" s="110">
        <f t="shared" si="13"/>
        <v>156394</v>
      </c>
      <c r="M83" s="110">
        <f t="shared" si="13"/>
        <v>370758</v>
      </c>
      <c r="N83" s="110">
        <f t="shared" si="13"/>
        <v>445259</v>
      </c>
      <c r="O83" s="110">
        <f t="shared" si="13"/>
        <v>819626</v>
      </c>
      <c r="P83" s="110">
        <f t="shared" si="13"/>
        <v>0</v>
      </c>
      <c r="Q83" s="110">
        <f t="shared" si="13"/>
        <v>0</v>
      </c>
      <c r="R83" s="55" t="s">
        <v>178</v>
      </c>
    </row>
    <row r="84" spans="1:18" s="62" customFormat="1" ht="15" customHeight="1">
      <c r="A84" s="64">
        <v>57</v>
      </c>
      <c r="B84" s="61" t="s">
        <v>179</v>
      </c>
      <c r="C84" s="27">
        <f>SUM(D84:E84:F84:G84:H84:I84:J84:K84:L84:M84:N84:O84:P84:Q84)</f>
        <v>2867545</v>
      </c>
      <c r="D84" s="58">
        <v>54262</v>
      </c>
      <c r="E84" s="58">
        <v>245221</v>
      </c>
      <c r="F84" s="58">
        <v>406159</v>
      </c>
      <c r="G84" s="58">
        <v>104672</v>
      </c>
      <c r="H84" s="58">
        <v>0</v>
      </c>
      <c r="I84" s="58">
        <v>856910</v>
      </c>
      <c r="J84" s="58">
        <v>9394</v>
      </c>
      <c r="K84" s="58">
        <v>451047</v>
      </c>
      <c r="L84" s="58">
        <v>63468</v>
      </c>
      <c r="M84" s="58">
        <v>150601</v>
      </c>
      <c r="N84" s="58">
        <v>257417</v>
      </c>
      <c r="O84" s="58">
        <v>268394</v>
      </c>
      <c r="P84" s="58">
        <v>0</v>
      </c>
      <c r="Q84" s="31">
        <v>0</v>
      </c>
      <c r="R84" s="59" t="s">
        <v>180</v>
      </c>
    </row>
    <row r="85" spans="1:18" ht="15" customHeight="1">
      <c r="A85" s="65">
        <v>58</v>
      </c>
      <c r="B85" s="66" t="s">
        <v>181</v>
      </c>
      <c r="C85" s="27">
        <f>SUM(D85:E85:F85:G85:H85:I85:J85:K85:L85:M85:N85:O85:P85:Q85)</f>
        <v>3301208</v>
      </c>
      <c r="D85" s="58">
        <v>69791</v>
      </c>
      <c r="E85" s="58">
        <v>332855</v>
      </c>
      <c r="F85" s="58">
        <v>340029</v>
      </c>
      <c r="G85" s="58">
        <v>130802</v>
      </c>
      <c r="H85" s="58">
        <v>0</v>
      </c>
      <c r="I85" s="58">
        <v>1001600</v>
      </c>
      <c r="J85" s="58">
        <v>50141</v>
      </c>
      <c r="K85" s="58">
        <v>323833</v>
      </c>
      <c r="L85" s="58">
        <v>92926</v>
      </c>
      <c r="M85" s="58">
        <v>220157</v>
      </c>
      <c r="N85" s="58">
        <v>187842</v>
      </c>
      <c r="O85" s="58">
        <v>551232</v>
      </c>
      <c r="P85" s="58">
        <v>0</v>
      </c>
      <c r="Q85" s="31">
        <v>0</v>
      </c>
      <c r="R85" s="59" t="s">
        <v>182</v>
      </c>
    </row>
    <row r="86" spans="2:18" ht="15" customHeight="1">
      <c r="B86" s="56" t="s">
        <v>37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9"/>
    </row>
    <row r="87" spans="2:18" ht="12" customHeight="1">
      <c r="B87" s="56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1"/>
    </row>
    <row r="88" ht="12" customHeight="1">
      <c r="B88" s="62"/>
    </row>
    <row r="89" ht="12" customHeight="1">
      <c r="B89" s="62"/>
    </row>
    <row r="90" ht="12" customHeight="1">
      <c r="B90" s="62"/>
    </row>
  </sheetData>
  <sheetProtection/>
  <mergeCells count="25">
    <mergeCell ref="A83:B83"/>
    <mergeCell ref="A47:B47"/>
    <mergeCell ref="A56:B56"/>
    <mergeCell ref="A65:B65"/>
    <mergeCell ref="A69:B69"/>
    <mergeCell ref="A72:B72"/>
    <mergeCell ref="A78:B78"/>
    <mergeCell ref="A14:B14"/>
    <mergeCell ref="A27:B27"/>
    <mergeCell ref="A31:B31"/>
    <mergeCell ref="A37:B37"/>
    <mergeCell ref="A40:B40"/>
    <mergeCell ref="A45:B45"/>
    <mergeCell ref="A6:B6"/>
    <mergeCell ref="A7:B7"/>
    <mergeCell ref="A8:B8"/>
    <mergeCell ref="A10:B10"/>
    <mergeCell ref="A11:B11"/>
    <mergeCell ref="A12:B12"/>
    <mergeCell ref="C1:D1"/>
    <mergeCell ref="A2:B2"/>
    <mergeCell ref="A3:B5"/>
    <mergeCell ref="N3:N5"/>
    <mergeCell ref="Q3:Q5"/>
    <mergeCell ref="R3:R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2009-04-21T05:31:05Z</dcterms:created>
  <dcterms:modified xsi:type="dcterms:W3CDTF">2009-04-21T05:31:11Z</dcterms:modified>
  <cp:category/>
  <cp:version/>
  <cp:contentType/>
  <cp:contentStatus/>
</cp:coreProperties>
</file>