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'37'!$A$1:$V$47</definedName>
  </definedNames>
  <calcPr fullCalcOnLoad="1"/>
</workbook>
</file>

<file path=xl/sharedStrings.xml><?xml version="1.0" encoding="utf-8"?>
<sst xmlns="http://schemas.openxmlformats.org/spreadsheetml/2006/main" count="112" uniqueCount="94">
  <si>
    <t xml:space="preserve"> （単位　 所、人）</t>
  </si>
  <si>
    <r>
      <t>昭和</t>
    </r>
    <r>
      <rPr>
        <sz val="10"/>
        <rFont val="ＭＳ 明朝"/>
        <family val="1"/>
      </rPr>
      <t>56年７月１日</t>
    </r>
  </si>
  <si>
    <t>総               数</t>
  </si>
  <si>
    <t>民    営</t>
  </si>
  <si>
    <t>国、公共企業体 　　　地方公共団体</t>
  </si>
  <si>
    <t>年次および</t>
  </si>
  <si>
    <t>従    業    者    数</t>
  </si>
  <si>
    <t>市  町  村</t>
  </si>
  <si>
    <t>事業所数</t>
  </si>
  <si>
    <t>総  数</t>
  </si>
  <si>
    <t>個人業種</t>
  </si>
  <si>
    <t>家  族</t>
  </si>
  <si>
    <t>雇  用  者</t>
  </si>
  <si>
    <t>従業者数</t>
  </si>
  <si>
    <t xml:space="preserve"> 市  町  村</t>
  </si>
  <si>
    <t>従業者</t>
  </si>
  <si>
    <t>うち常雇</t>
  </si>
  <si>
    <r>
      <t xml:space="preserve">昭 和 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 xml:space="preserve"> 年</t>
    </r>
  </si>
  <si>
    <t>南 海 部 郡</t>
  </si>
  <si>
    <r>
      <t>　</t>
    </r>
    <r>
      <rPr>
        <sz val="10"/>
        <rFont val="ＭＳ 明朝"/>
        <family val="1"/>
      </rPr>
      <t xml:space="preserve"> 53</t>
    </r>
  </si>
  <si>
    <t>上浦町</t>
  </si>
  <si>
    <t>　 56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</si>
  <si>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</si>
  <si>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</si>
  <si>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</si>
  <si>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</si>
  <si>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</si>
  <si>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</si>
  <si>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</si>
  <si>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</si>
  <si>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</si>
  <si>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</si>
  <si>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</si>
  <si>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</si>
  <si>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</si>
  <si>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</si>
  <si>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</si>
  <si>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</si>
  <si>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</si>
  <si>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</si>
  <si>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</si>
  <si>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</si>
  <si>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</si>
  <si>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</si>
  <si>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</si>
  <si>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</si>
  <si>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</si>
  <si>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</si>
  <si>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</si>
  <si>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</si>
  <si>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</si>
  <si>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</si>
  <si>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</si>
  <si>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</si>
  <si>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</si>
  <si>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</si>
  <si>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</si>
  <si>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</si>
  <si>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</si>
  <si>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</si>
  <si>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</si>
  <si>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</si>
  <si>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</si>
  <si>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</si>
  <si>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</si>
  <si>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</si>
  <si>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</si>
  <si>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</si>
  <si>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</si>
  <si>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</si>
  <si>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</si>
  <si>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</si>
  <si>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</si>
  <si>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</si>
  <si>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</si>
  <si>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</si>
  <si>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</si>
  <si>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</si>
  <si>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</si>
  <si>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</si>
  <si>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</si>
  <si>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</si>
  <si>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</si>
  <si>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</si>
  <si>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</si>
  <si>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</si>
  <si>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</si>
  <si>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</si>
  <si>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</si>
  <si>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</si>
  <si>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</si>
  <si>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</si>
  <si>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</si>
  <si>
    <t xml:space="preserve">     37．市　町　村　別　、 経　営　組　織　別 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</si>
</sst>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4" fillId="0" borderId="0" xfId="48" applyFont="1" applyAlignment="1" applyProtection="1">
      <alignment/>
      <protection locked="0"/>
    </xf>
    <xf numFmtId="38" fontId="4" fillId="0" borderId="0" xfId="48" applyFont="1" applyAlignment="1">
      <alignment/>
    </xf>
    <xf numFmtId="38" fontId="0" fillId="0" borderId="10" xfId="48" applyFont="1" applyBorder="1" applyAlignment="1" applyProtection="1">
      <alignment/>
      <protection locked="0"/>
    </xf>
    <xf numFmtId="38" fontId="4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6" fillId="0" borderId="10" xfId="48" applyFont="1" applyBorder="1" applyAlignment="1" applyProtection="1">
      <alignment/>
      <protection locked="0"/>
    </xf>
    <xf numFmtId="38" fontId="0" fillId="0" borderId="10" xfId="48" applyFont="1" applyBorder="1" applyAlignment="1" applyProtection="1" quotePrefix="1">
      <alignment horizontal="right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11" xfId="48" applyFont="1" applyBorder="1" applyAlignment="1" applyProtection="1">
      <alignment horizontal="centerContinuous" vertical="center"/>
      <protection locked="0"/>
    </xf>
    <xf numFmtId="38" fontId="0" fillId="0" borderId="12" xfId="48" applyFont="1" applyBorder="1" applyAlignment="1" applyProtection="1">
      <alignment horizontal="centerContinuous" vertical="center"/>
      <protection locked="0"/>
    </xf>
    <xf numFmtId="38" fontId="0" fillId="0" borderId="13" xfId="48" applyFont="1" applyBorder="1" applyAlignment="1" applyProtection="1">
      <alignment horizontal="centerContinuous" vertical="center"/>
      <protection locked="0"/>
    </xf>
    <xf numFmtId="38" fontId="0" fillId="0" borderId="0" xfId="48" applyFont="1" applyAlignment="1">
      <alignment vertical="center"/>
    </xf>
    <xf numFmtId="38" fontId="0" fillId="0" borderId="0" xfId="48" applyFont="1" applyBorder="1" applyAlignment="1" applyProtection="1">
      <alignment horizontal="centerContinuous"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horizontal="centerContinuous" vertical="center"/>
      <protection locked="0"/>
    </xf>
    <xf numFmtId="38" fontId="0" fillId="0" borderId="15" xfId="48" applyFont="1" applyBorder="1" applyAlignment="1" applyProtection="1">
      <alignment horizontal="center" vertical="center"/>
      <protection locked="0"/>
    </xf>
    <xf numFmtId="38" fontId="0" fillId="0" borderId="14" xfId="48" applyFont="1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horizontal="left"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38" fontId="0" fillId="0" borderId="17" xfId="48" applyFont="1" applyBorder="1" applyAlignment="1" applyProtection="1">
      <alignment vertical="center"/>
      <protection locked="0"/>
    </xf>
    <xf numFmtId="38" fontId="0" fillId="0" borderId="17" xfId="48" applyFont="1" applyBorder="1" applyAlignment="1" applyProtection="1">
      <alignment horizontal="center" vertical="center"/>
      <protection locked="0"/>
    </xf>
    <xf numFmtId="38" fontId="0" fillId="0" borderId="18" xfId="48" applyFont="1" applyBorder="1" applyAlignment="1" applyProtection="1">
      <alignment horizontal="center" vertical="center"/>
      <protection locked="0"/>
    </xf>
    <xf numFmtId="38" fontId="0" fillId="0" borderId="0" xfId="48" applyFont="1" applyAlignment="1" applyProtection="1">
      <alignment horizontal="centerContinuous"/>
      <protection locked="0"/>
    </xf>
    <xf numFmtId="38" fontId="0" fillId="0" borderId="19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7" fillId="0" borderId="0" xfId="48" applyFont="1" applyAlignment="1" applyProtection="1">
      <alignment horizontal="distributed"/>
      <protection locked="0"/>
    </xf>
    <xf numFmtId="38" fontId="7" fillId="0" borderId="19" xfId="48" applyFont="1" applyBorder="1" applyAlignment="1" applyProtection="1">
      <alignment/>
      <protection locked="0"/>
    </xf>
    <xf numFmtId="38" fontId="7" fillId="0" borderId="0" xfId="48" applyFont="1" applyAlignment="1" applyProtection="1">
      <alignment/>
      <protection locked="0"/>
    </xf>
    <xf numFmtId="38" fontId="8" fillId="0" borderId="0" xfId="48" applyFont="1" applyAlignment="1">
      <alignment/>
    </xf>
    <xf numFmtId="38" fontId="0" fillId="0" borderId="0" xfId="48" applyFont="1" applyAlignment="1" applyProtection="1" quotePrefix="1">
      <alignment horizontal="centerContinuous"/>
      <protection locked="0"/>
    </xf>
    <xf numFmtId="38" fontId="0" fillId="0" borderId="0" xfId="48" applyFont="1" applyAlignment="1" applyProtection="1">
      <alignment horizontal="distributed"/>
      <protection locked="0"/>
    </xf>
    <xf numFmtId="38" fontId="7" fillId="0" borderId="0" xfId="48" applyFont="1" applyAlignment="1" applyProtection="1" quotePrefix="1">
      <alignment horizontal="centerContinuous"/>
      <protection locked="0"/>
    </xf>
    <xf numFmtId="38" fontId="7" fillId="0" borderId="19" xfId="48" applyFont="1" applyBorder="1" applyAlignment="1">
      <alignment/>
    </xf>
    <xf numFmtId="38" fontId="7" fillId="0" borderId="0" xfId="48" applyFont="1" applyAlignment="1">
      <alignment/>
    </xf>
    <xf numFmtId="38" fontId="4" fillId="0" borderId="19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38" fontId="4" fillId="0" borderId="0" xfId="48" applyFont="1" applyAlignment="1">
      <alignment/>
    </xf>
    <xf numFmtId="38" fontId="7" fillId="0" borderId="0" xfId="48" applyFont="1" applyAlignment="1">
      <alignment/>
    </xf>
    <xf numFmtId="38" fontId="0" fillId="0" borderId="0" xfId="48" applyFont="1" applyBorder="1" applyAlignment="1" applyProtection="1">
      <alignment horizontal="distributed"/>
      <protection locked="0"/>
    </xf>
    <xf numFmtId="38" fontId="0" fillId="0" borderId="0" xfId="48" applyFont="1" applyBorder="1" applyAlignment="1" applyProtection="1">
      <alignment/>
      <protection locked="0"/>
    </xf>
    <xf numFmtId="38" fontId="0" fillId="0" borderId="20" xfId="48" applyFont="1" applyBorder="1" applyAlignment="1" applyProtection="1">
      <alignment/>
      <protection locked="0"/>
    </xf>
    <xf numFmtId="38" fontId="4" fillId="0" borderId="2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8" fontId="6" fillId="0" borderId="0" xfId="48" applyFont="1" applyAlignment="1">
      <alignment/>
    </xf>
    <xf numFmtId="38" fontId="0" fillId="0" borderId="21" xfId="48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38" fontId="0" fillId="0" borderId="21" xfId="48" applyFont="1" applyBorder="1" applyAlignment="1" applyProtection="1">
      <alignment horizontal="distributed" vertical="center" wrapText="1"/>
      <protection locked="0"/>
    </xf>
    <xf numFmtId="38" fontId="0" fillId="0" borderId="0" xfId="48" applyFont="1" applyBorder="1" applyAlignment="1" applyProtection="1">
      <alignment horizontal="distributed" vertical="center" wrapText="1"/>
      <protection locked="0"/>
    </xf>
    <xf numFmtId="38" fontId="0" fillId="0" borderId="22" xfId="48" applyFont="1" applyBorder="1" applyAlignment="1" applyProtection="1">
      <alignment horizontal="distributed" vertical="center" wrapText="1"/>
      <protection locked="0"/>
    </xf>
    <xf numFmtId="38" fontId="0" fillId="0" borderId="16" xfId="48" applyFont="1" applyBorder="1" applyAlignment="1" applyProtection="1">
      <alignment horizontal="distributed" vertical="center" wrapText="1"/>
      <protection locked="0"/>
    </xf>
    <xf numFmtId="38" fontId="0" fillId="0" borderId="23" xfId="48" applyFont="1" applyBorder="1" applyAlignment="1" applyProtection="1">
      <alignment horizontal="distributed" vertical="center" wrapText="1"/>
      <protection locked="0"/>
    </xf>
    <xf numFmtId="38" fontId="0" fillId="0" borderId="24" xfId="48" applyFont="1" applyBorder="1" applyAlignment="1" applyProtection="1">
      <alignment horizontal="distributed" vertical="center" wrapText="1"/>
      <protection locked="0"/>
    </xf>
    <xf numFmtId="38" fontId="0" fillId="0" borderId="14" xfId="48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2" fillId="0" borderId="0" xfId="48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H37">
      <selection activeCell="V45" sqref="V45"/>
    </sheetView>
  </sheetViews>
  <sheetFormatPr defaultColWidth="9.00390625" defaultRowHeight="12.75"/>
  <cols>
    <col min="1" max="1" width="14.75390625" style="2" customWidth="1"/>
    <col min="2" max="7" width="11.00390625" style="2" customWidth="1"/>
    <col min="8" max="11" width="11.00390625" style="46" customWidth="1"/>
    <col min="12" max="12" width="14.75390625" style="2" customWidth="1"/>
    <col min="13" max="22" width="11.00390625" style="2" customWidth="1"/>
    <col min="23" max="16384" width="9.125" style="2" customWidth="1"/>
  </cols>
  <sheetData>
    <row r="1" spans="1:22" ht="18" customHeight="1">
      <c r="A1" s="59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21.75" customHeight="1" thickBot="1">
      <c r="A2" s="3" t="s">
        <v>0</v>
      </c>
      <c r="B2" s="4"/>
      <c r="C2" s="5"/>
      <c r="D2" s="5"/>
      <c r="E2" s="5"/>
      <c r="F2" s="4"/>
      <c r="G2" s="5"/>
      <c r="H2" s="6"/>
      <c r="I2" s="6"/>
      <c r="J2" s="3"/>
      <c r="K2" s="6"/>
      <c r="L2" s="3"/>
      <c r="M2" s="4"/>
      <c r="N2" s="5"/>
      <c r="O2" s="5"/>
      <c r="P2" s="5"/>
      <c r="Q2" s="4"/>
      <c r="R2" s="5"/>
      <c r="S2" s="6"/>
      <c r="T2" s="6"/>
      <c r="U2" s="3"/>
      <c r="V2" s="7" t="s">
        <v>1</v>
      </c>
    </row>
    <row r="3" spans="1:22" s="12" customFormat="1" ht="21.75" customHeight="1" thickTop="1">
      <c r="A3" s="8"/>
      <c r="B3" s="9" t="s">
        <v>2</v>
      </c>
      <c r="C3" s="10"/>
      <c r="D3" s="10"/>
      <c r="E3" s="10"/>
      <c r="F3" s="10"/>
      <c r="G3" s="11"/>
      <c r="H3" s="9" t="s">
        <v>3</v>
      </c>
      <c r="I3" s="11"/>
      <c r="J3" s="49" t="s">
        <v>4</v>
      </c>
      <c r="K3" s="50"/>
      <c r="L3" s="8"/>
      <c r="M3" s="9" t="s">
        <v>2</v>
      </c>
      <c r="N3" s="10"/>
      <c r="O3" s="10"/>
      <c r="P3" s="10"/>
      <c r="Q3" s="10"/>
      <c r="R3" s="11"/>
      <c r="S3" s="9" t="s">
        <v>3</v>
      </c>
      <c r="T3" s="11"/>
      <c r="U3" s="53" t="s">
        <v>4</v>
      </c>
      <c r="V3" s="54"/>
    </row>
    <row r="4" spans="1:22" s="12" customFormat="1" ht="21.75" customHeight="1">
      <c r="A4" s="13" t="s">
        <v>5</v>
      </c>
      <c r="B4" s="14"/>
      <c r="C4" s="9" t="s">
        <v>6</v>
      </c>
      <c r="D4" s="10"/>
      <c r="E4" s="10"/>
      <c r="F4" s="10"/>
      <c r="G4" s="11"/>
      <c r="H4" s="14"/>
      <c r="I4" s="14"/>
      <c r="J4" s="51"/>
      <c r="K4" s="52"/>
      <c r="L4" s="15"/>
      <c r="M4" s="14"/>
      <c r="N4" s="9" t="s">
        <v>6</v>
      </c>
      <c r="O4" s="10"/>
      <c r="P4" s="10"/>
      <c r="Q4" s="10"/>
      <c r="R4" s="11"/>
      <c r="S4" s="14"/>
      <c r="T4" s="14"/>
      <c r="U4" s="51"/>
      <c r="V4" s="52"/>
    </row>
    <row r="5" spans="1:22" s="12" customFormat="1" ht="21.75" customHeight="1">
      <c r="A5" s="16" t="s">
        <v>7</v>
      </c>
      <c r="B5" s="17" t="s">
        <v>8</v>
      </c>
      <c r="C5" s="55" t="s">
        <v>9</v>
      </c>
      <c r="D5" s="55" t="s">
        <v>10</v>
      </c>
      <c r="E5" s="18" t="s">
        <v>11</v>
      </c>
      <c r="F5" s="19" t="s">
        <v>12</v>
      </c>
      <c r="G5" s="13"/>
      <c r="H5" s="17" t="s">
        <v>8</v>
      </c>
      <c r="I5" s="17" t="s">
        <v>13</v>
      </c>
      <c r="J5" s="55" t="s">
        <v>8</v>
      </c>
      <c r="K5" s="47" t="s">
        <v>13</v>
      </c>
      <c r="L5" s="8" t="s">
        <v>14</v>
      </c>
      <c r="M5" s="17" t="s">
        <v>8</v>
      </c>
      <c r="N5" s="55" t="s">
        <v>9</v>
      </c>
      <c r="O5" s="55" t="s">
        <v>10</v>
      </c>
      <c r="P5" s="18" t="s">
        <v>11</v>
      </c>
      <c r="Q5" s="47" t="s">
        <v>12</v>
      </c>
      <c r="R5" s="13"/>
      <c r="S5" s="17" t="s">
        <v>8</v>
      </c>
      <c r="T5" s="17" t="s">
        <v>13</v>
      </c>
      <c r="U5" s="55" t="s">
        <v>8</v>
      </c>
      <c r="V5" s="47" t="s">
        <v>13</v>
      </c>
    </row>
    <row r="6" spans="1:22" s="12" customFormat="1" ht="21.75" customHeight="1">
      <c r="A6" s="20"/>
      <c r="B6" s="21"/>
      <c r="C6" s="56"/>
      <c r="D6" s="57"/>
      <c r="E6" s="22" t="s">
        <v>15</v>
      </c>
      <c r="F6" s="20"/>
      <c r="G6" s="23" t="s">
        <v>16</v>
      </c>
      <c r="H6" s="21"/>
      <c r="I6" s="21"/>
      <c r="J6" s="56"/>
      <c r="K6" s="48"/>
      <c r="L6" s="20"/>
      <c r="M6" s="21"/>
      <c r="N6" s="56"/>
      <c r="O6" s="57"/>
      <c r="P6" s="22" t="s">
        <v>15</v>
      </c>
      <c r="Q6" s="58"/>
      <c r="R6" s="23" t="s">
        <v>16</v>
      </c>
      <c r="S6" s="21"/>
      <c r="T6" s="21"/>
      <c r="U6" s="56"/>
      <c r="V6" s="48"/>
    </row>
    <row r="7" spans="1:22" s="30" customFormat="1" ht="21.75" customHeight="1">
      <c r="A7" s="24" t="s">
        <v>17</v>
      </c>
      <c r="B7" s="25">
        <v>59249</v>
      </c>
      <c r="C7" s="26">
        <v>420429</v>
      </c>
      <c r="D7" s="26">
        <v>39698</v>
      </c>
      <c r="E7" s="26">
        <v>26181</v>
      </c>
      <c r="F7" s="26">
        <v>332260</v>
      </c>
      <c r="G7" s="26">
        <v>297046</v>
      </c>
      <c r="H7" s="26">
        <v>56382</v>
      </c>
      <c r="I7" s="26">
        <v>357798</v>
      </c>
      <c r="J7" s="26">
        <v>2867</v>
      </c>
      <c r="K7" s="26">
        <v>62631</v>
      </c>
      <c r="L7" s="27" t="s">
        <v>18</v>
      </c>
      <c r="M7" s="28">
        <f>SUM(M8:M15)</f>
        <v>2065</v>
      </c>
      <c r="N7" s="29">
        <f aca="true" t="shared" si="0" ref="N7:V7">SUM(N8:N15)</f>
        <v>11250</v>
      </c>
      <c r="O7" s="29">
        <f t="shared" si="0"/>
        <v>1409</v>
      </c>
      <c r="P7" s="29">
        <f t="shared" si="0"/>
        <v>942</v>
      </c>
      <c r="Q7" s="29">
        <f t="shared" si="0"/>
        <v>8143</v>
      </c>
      <c r="R7" s="29">
        <f t="shared" si="0"/>
        <v>7232</v>
      </c>
      <c r="S7" s="29">
        <f t="shared" si="0"/>
        <v>1843</v>
      </c>
      <c r="T7" s="29">
        <f t="shared" si="0"/>
        <v>9445</v>
      </c>
      <c r="U7" s="29">
        <f t="shared" si="0"/>
        <v>222</v>
      </c>
      <c r="V7" s="29">
        <f t="shared" si="0"/>
        <v>1805</v>
      </c>
    </row>
    <row r="8" spans="1:22" s="30" customFormat="1" ht="21.75" customHeight="1">
      <c r="A8" s="31" t="s">
        <v>19</v>
      </c>
      <c r="B8" s="25">
        <v>64034</v>
      </c>
      <c r="C8" s="26">
        <v>458124</v>
      </c>
      <c r="D8" s="26">
        <v>41848</v>
      </c>
      <c r="E8" s="26">
        <v>27171</v>
      </c>
      <c r="F8" s="26">
        <v>363317</v>
      </c>
      <c r="G8" s="26">
        <v>323875</v>
      </c>
      <c r="H8" s="26">
        <v>61105</v>
      </c>
      <c r="I8" s="26">
        <v>392711</v>
      </c>
      <c r="J8" s="26">
        <v>2929</v>
      </c>
      <c r="K8" s="26">
        <v>65413</v>
      </c>
      <c r="L8" s="32" t="s">
        <v>20</v>
      </c>
      <c r="M8" s="25">
        <v>166</v>
      </c>
      <c r="N8" s="26">
        <v>904</v>
      </c>
      <c r="O8" s="26">
        <v>109</v>
      </c>
      <c r="P8" s="26">
        <v>50</v>
      </c>
      <c r="Q8" s="26">
        <v>664</v>
      </c>
      <c r="R8" s="26">
        <v>599</v>
      </c>
      <c r="S8" s="26">
        <v>149</v>
      </c>
      <c r="T8" s="26">
        <v>719</v>
      </c>
      <c r="U8" s="26">
        <v>17</v>
      </c>
      <c r="V8" s="26">
        <v>185</v>
      </c>
    </row>
    <row r="9" spans="1:22" s="30" customFormat="1" ht="21.75" customHeight="1">
      <c r="A9" s="33" t="s">
        <v>21</v>
      </c>
      <c r="B9" s="34">
        <f>SUM(B11:B12)</f>
        <v>67206</v>
      </c>
      <c r="C9" s="35">
        <f aca="true" t="shared" si="1" ref="C9:K9">SUM(C11:C12)</f>
        <v>484854</v>
      </c>
      <c r="D9" s="35">
        <f t="shared" si="1"/>
        <v>42564</v>
      </c>
      <c r="E9" s="35">
        <f t="shared" si="1"/>
        <v>28797</v>
      </c>
      <c r="F9" s="35">
        <f t="shared" si="1"/>
        <v>383954</v>
      </c>
      <c r="G9" s="35">
        <f t="shared" si="1"/>
        <v>351129</v>
      </c>
      <c r="H9" s="35">
        <f t="shared" si="1"/>
        <v>64217</v>
      </c>
      <c r="I9" s="35">
        <f t="shared" si="1"/>
        <v>418658</v>
      </c>
      <c r="J9" s="35">
        <f t="shared" si="1"/>
        <v>2989</v>
      </c>
      <c r="K9" s="35">
        <f t="shared" si="1"/>
        <v>66196</v>
      </c>
      <c r="L9" s="32" t="s">
        <v>22</v>
      </c>
      <c r="M9" s="25">
        <v>372</v>
      </c>
      <c r="N9" s="26">
        <v>2572</v>
      </c>
      <c r="O9" s="26">
        <v>251</v>
      </c>
      <c r="P9" s="26">
        <v>150</v>
      </c>
      <c r="Q9" s="26">
        <v>2031</v>
      </c>
      <c r="R9" s="26">
        <v>1951</v>
      </c>
      <c r="S9" s="26">
        <v>342</v>
      </c>
      <c r="T9" s="26">
        <v>2329</v>
      </c>
      <c r="U9" s="26">
        <v>30</v>
      </c>
      <c r="V9" s="26">
        <v>243</v>
      </c>
    </row>
    <row r="10" spans="1:22" s="30" customFormat="1" ht="21.75" customHeight="1">
      <c r="A10" s="26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2" t="s">
        <v>23</v>
      </c>
      <c r="M10" s="25">
        <v>102</v>
      </c>
      <c r="N10" s="26">
        <v>388</v>
      </c>
      <c r="O10" s="26">
        <v>67</v>
      </c>
      <c r="P10" s="26">
        <v>22</v>
      </c>
      <c r="Q10" s="26">
        <v>277</v>
      </c>
      <c r="R10" s="26">
        <v>259</v>
      </c>
      <c r="S10" s="26">
        <v>83</v>
      </c>
      <c r="T10" s="26">
        <v>251</v>
      </c>
      <c r="U10" s="26">
        <v>19</v>
      </c>
      <c r="V10" s="26">
        <v>137</v>
      </c>
    </row>
    <row r="11" spans="1:22" s="38" customFormat="1" ht="21.75" customHeight="1">
      <c r="A11" s="27" t="s">
        <v>24</v>
      </c>
      <c r="B11" s="34">
        <f>SUM(B14:B24)</f>
        <v>49917</v>
      </c>
      <c r="C11" s="35">
        <f aca="true" t="shared" si="2" ref="C11:K11">SUM(C14:C24)</f>
        <v>386155</v>
      </c>
      <c r="D11" s="35">
        <f t="shared" si="2"/>
        <v>30773</v>
      </c>
      <c r="E11" s="35">
        <f t="shared" si="2"/>
        <v>20520</v>
      </c>
      <c r="F11" s="35">
        <v>311005</v>
      </c>
      <c r="G11" s="29">
        <f t="shared" si="2"/>
        <v>286122</v>
      </c>
      <c r="H11" s="35">
        <f t="shared" si="2"/>
        <v>48416</v>
      </c>
      <c r="I11" s="35">
        <f t="shared" si="2"/>
        <v>339386</v>
      </c>
      <c r="J11" s="35">
        <f t="shared" si="2"/>
        <v>1501</v>
      </c>
      <c r="K11" s="35">
        <f t="shared" si="2"/>
        <v>46769</v>
      </c>
      <c r="L11" s="32" t="s">
        <v>25</v>
      </c>
      <c r="M11" s="25">
        <v>304</v>
      </c>
      <c r="N11" s="26">
        <v>1352</v>
      </c>
      <c r="O11" s="26">
        <v>210</v>
      </c>
      <c r="P11" s="26">
        <v>127</v>
      </c>
      <c r="Q11" s="26">
        <v>932</v>
      </c>
      <c r="R11" s="26">
        <v>846</v>
      </c>
      <c r="S11" s="26">
        <v>266</v>
      </c>
      <c r="T11" s="26">
        <v>1029</v>
      </c>
      <c r="U11" s="26">
        <v>38</v>
      </c>
      <c r="V11" s="26">
        <v>323</v>
      </c>
    </row>
    <row r="12" spans="1:22" s="39" customFormat="1" ht="21.75" customHeight="1">
      <c r="A12" s="27" t="s">
        <v>26</v>
      </c>
      <c r="B12" s="34">
        <f aca="true" t="shared" si="3" ref="B12:K12">SUM(B25+B29+B35+B38+B43+M7+M16+M25+M29+M32+M38+M43)</f>
        <v>17289</v>
      </c>
      <c r="C12" s="35">
        <f t="shared" si="3"/>
        <v>98699</v>
      </c>
      <c r="D12" s="35">
        <f t="shared" si="3"/>
        <v>11791</v>
      </c>
      <c r="E12" s="35">
        <f t="shared" si="3"/>
        <v>8277</v>
      </c>
      <c r="F12" s="35">
        <f t="shared" si="3"/>
        <v>72949</v>
      </c>
      <c r="G12" s="35">
        <f t="shared" si="3"/>
        <v>65007</v>
      </c>
      <c r="H12" s="35">
        <f t="shared" si="3"/>
        <v>15801</v>
      </c>
      <c r="I12" s="35">
        <f t="shared" si="3"/>
        <v>79272</v>
      </c>
      <c r="J12" s="35">
        <f t="shared" si="3"/>
        <v>1488</v>
      </c>
      <c r="K12" s="35">
        <f t="shared" si="3"/>
        <v>19427</v>
      </c>
      <c r="L12" s="32" t="s">
        <v>27</v>
      </c>
      <c r="M12" s="25">
        <v>140</v>
      </c>
      <c r="N12" s="26">
        <v>746</v>
      </c>
      <c r="O12" s="26">
        <v>103</v>
      </c>
      <c r="P12" s="26">
        <v>87</v>
      </c>
      <c r="Q12" s="26">
        <v>523</v>
      </c>
      <c r="R12" s="26">
        <v>466</v>
      </c>
      <c r="S12" s="26">
        <v>127</v>
      </c>
      <c r="T12" s="26">
        <v>633</v>
      </c>
      <c r="U12" s="26">
        <v>13</v>
      </c>
      <c r="V12" s="26">
        <v>113</v>
      </c>
    </row>
    <row r="13" spans="1:22" s="38" customFormat="1" ht="21.75" customHeight="1">
      <c r="A13" s="26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2" t="s">
        <v>28</v>
      </c>
      <c r="M13" s="25">
        <v>219</v>
      </c>
      <c r="N13" s="26">
        <v>1097</v>
      </c>
      <c r="O13" s="26">
        <v>144</v>
      </c>
      <c r="P13" s="26">
        <v>44</v>
      </c>
      <c r="Q13" s="26">
        <v>861</v>
      </c>
      <c r="R13" s="26">
        <v>843</v>
      </c>
      <c r="S13" s="26">
        <v>187</v>
      </c>
      <c r="T13" s="26">
        <v>877</v>
      </c>
      <c r="U13" s="26">
        <v>32</v>
      </c>
      <c r="V13" s="26">
        <v>220</v>
      </c>
    </row>
    <row r="14" spans="1:22" s="30" customFormat="1" ht="21.75" customHeight="1">
      <c r="A14" s="32" t="s">
        <v>29</v>
      </c>
      <c r="B14" s="25">
        <v>17604</v>
      </c>
      <c r="C14" s="26">
        <v>175257</v>
      </c>
      <c r="D14" s="26">
        <v>9189</v>
      </c>
      <c r="E14" s="26">
        <v>5900</v>
      </c>
      <c r="F14" s="26">
        <v>149721</v>
      </c>
      <c r="G14" s="26">
        <v>138708</v>
      </c>
      <c r="H14" s="26">
        <v>17176</v>
      </c>
      <c r="I14" s="26">
        <v>154768</v>
      </c>
      <c r="J14" s="26">
        <v>428</v>
      </c>
      <c r="K14" s="26">
        <v>20489</v>
      </c>
      <c r="L14" s="32" t="s">
        <v>30</v>
      </c>
      <c r="M14" s="25">
        <v>187</v>
      </c>
      <c r="N14" s="26">
        <v>1348</v>
      </c>
      <c r="O14" s="26">
        <v>126</v>
      </c>
      <c r="P14" s="26">
        <v>125</v>
      </c>
      <c r="Q14" s="26">
        <v>937</v>
      </c>
      <c r="R14" s="26">
        <v>640</v>
      </c>
      <c r="S14" s="26">
        <v>171</v>
      </c>
      <c r="T14" s="26">
        <v>1227</v>
      </c>
      <c r="U14" s="26">
        <v>16</v>
      </c>
      <c r="V14" s="26">
        <v>121</v>
      </c>
    </row>
    <row r="15" spans="1:22" s="38" customFormat="1" ht="21.75" customHeight="1">
      <c r="A15" s="32" t="s">
        <v>31</v>
      </c>
      <c r="B15" s="25">
        <v>9969</v>
      </c>
      <c r="C15" s="26">
        <v>60225</v>
      </c>
      <c r="D15" s="26">
        <v>6736</v>
      </c>
      <c r="E15" s="26">
        <v>4054</v>
      </c>
      <c r="F15" s="26">
        <v>45034</v>
      </c>
      <c r="G15" s="26">
        <v>40986</v>
      </c>
      <c r="H15" s="26">
        <v>9794</v>
      </c>
      <c r="I15" s="26">
        <v>52547</v>
      </c>
      <c r="J15" s="26">
        <v>175</v>
      </c>
      <c r="K15" s="26">
        <v>7678</v>
      </c>
      <c r="L15" s="32" t="s">
        <v>32</v>
      </c>
      <c r="M15" s="25">
        <v>575</v>
      </c>
      <c r="N15" s="26">
        <v>2843</v>
      </c>
      <c r="O15" s="26">
        <v>399</v>
      </c>
      <c r="P15" s="26">
        <v>337</v>
      </c>
      <c r="Q15" s="26">
        <v>1918</v>
      </c>
      <c r="R15" s="26">
        <v>1628</v>
      </c>
      <c r="S15" s="26">
        <v>518</v>
      </c>
      <c r="T15" s="26">
        <v>2380</v>
      </c>
      <c r="U15" s="26">
        <v>57</v>
      </c>
      <c r="V15" s="26">
        <v>463</v>
      </c>
    </row>
    <row r="16" spans="1:22" s="38" customFormat="1" ht="21.75" customHeight="1">
      <c r="A16" s="32" t="s">
        <v>33</v>
      </c>
      <c r="B16" s="25">
        <v>4098</v>
      </c>
      <c r="C16" s="26">
        <v>30446</v>
      </c>
      <c r="D16" s="26">
        <v>2597</v>
      </c>
      <c r="E16" s="26">
        <v>1885</v>
      </c>
      <c r="F16" s="26">
        <v>24166</v>
      </c>
      <c r="G16" s="26">
        <v>22151</v>
      </c>
      <c r="H16" s="26">
        <v>3972</v>
      </c>
      <c r="I16" s="26">
        <v>26506</v>
      </c>
      <c r="J16" s="26">
        <v>126</v>
      </c>
      <c r="K16" s="26">
        <v>3940</v>
      </c>
      <c r="L16" s="27" t="s">
        <v>34</v>
      </c>
      <c r="M16" s="28">
        <f>SUM(M17:M24)</f>
        <v>2995</v>
      </c>
      <c r="N16" s="29">
        <f aca="true" t="shared" si="4" ref="N16:V16">SUM(N17:N24)</f>
        <v>17449</v>
      </c>
      <c r="O16" s="29">
        <f t="shared" si="4"/>
        <v>2051</v>
      </c>
      <c r="P16" s="29">
        <f t="shared" si="4"/>
        <v>1364</v>
      </c>
      <c r="Q16" s="29">
        <f t="shared" si="4"/>
        <v>13084</v>
      </c>
      <c r="R16" s="29">
        <f t="shared" si="4"/>
        <v>11737</v>
      </c>
      <c r="S16" s="29">
        <f t="shared" si="4"/>
        <v>2747</v>
      </c>
      <c r="T16" s="29">
        <f t="shared" si="4"/>
        <v>13804</v>
      </c>
      <c r="U16" s="29">
        <f t="shared" si="4"/>
        <v>248</v>
      </c>
      <c r="V16" s="29">
        <f t="shared" si="4"/>
        <v>3645</v>
      </c>
    </row>
    <row r="17" spans="1:22" s="30" customFormat="1" ht="21.75" customHeight="1">
      <c r="A17" s="32" t="s">
        <v>35</v>
      </c>
      <c r="B17" s="25">
        <v>4632</v>
      </c>
      <c r="C17" s="26">
        <v>29153</v>
      </c>
      <c r="D17" s="26">
        <v>3308</v>
      </c>
      <c r="E17" s="26">
        <v>2534</v>
      </c>
      <c r="F17" s="26">
        <v>21780</v>
      </c>
      <c r="G17" s="26">
        <v>19820</v>
      </c>
      <c r="H17" s="26">
        <v>4488</v>
      </c>
      <c r="I17" s="26">
        <v>26210</v>
      </c>
      <c r="J17" s="26">
        <v>144</v>
      </c>
      <c r="K17" s="26">
        <v>2943</v>
      </c>
      <c r="L17" s="32" t="s">
        <v>36</v>
      </c>
      <c r="M17" s="25">
        <v>516</v>
      </c>
      <c r="N17" s="26">
        <v>2682</v>
      </c>
      <c r="O17" s="26">
        <v>377</v>
      </c>
      <c r="P17" s="26">
        <v>276</v>
      </c>
      <c r="Q17" s="26">
        <v>1873</v>
      </c>
      <c r="R17" s="26">
        <v>1649</v>
      </c>
      <c r="S17" s="26">
        <v>479</v>
      </c>
      <c r="T17" s="26">
        <v>2317</v>
      </c>
      <c r="U17" s="26">
        <v>37</v>
      </c>
      <c r="V17" s="26">
        <v>365</v>
      </c>
    </row>
    <row r="18" spans="1:22" s="30" customFormat="1" ht="21.75" customHeight="1">
      <c r="A18" s="32" t="s">
        <v>37</v>
      </c>
      <c r="B18" s="25">
        <v>3357</v>
      </c>
      <c r="C18" s="26">
        <v>24322</v>
      </c>
      <c r="D18" s="26">
        <v>2147</v>
      </c>
      <c r="E18" s="26">
        <v>1428</v>
      </c>
      <c r="F18" s="26">
        <v>19178</v>
      </c>
      <c r="G18" s="26">
        <v>17823</v>
      </c>
      <c r="H18" s="26">
        <v>3233</v>
      </c>
      <c r="I18" s="26">
        <v>21604</v>
      </c>
      <c r="J18" s="26">
        <v>124</v>
      </c>
      <c r="K18" s="26">
        <v>2718</v>
      </c>
      <c r="L18" s="32" t="s">
        <v>38</v>
      </c>
      <c r="M18" s="25">
        <v>991</v>
      </c>
      <c r="N18" s="26">
        <v>6716</v>
      </c>
      <c r="O18" s="26">
        <v>625</v>
      </c>
      <c r="P18" s="26">
        <v>437</v>
      </c>
      <c r="Q18" s="26">
        <v>5310</v>
      </c>
      <c r="R18" s="26">
        <v>4963</v>
      </c>
      <c r="S18" s="26">
        <v>911</v>
      </c>
      <c r="T18" s="26">
        <v>4992</v>
      </c>
      <c r="U18" s="26">
        <v>80</v>
      </c>
      <c r="V18" s="26">
        <v>1724</v>
      </c>
    </row>
    <row r="19" spans="1:22" s="30" customFormat="1" ht="21.75" customHeight="1">
      <c r="A19" s="32" t="s">
        <v>39</v>
      </c>
      <c r="B19" s="25">
        <v>2070</v>
      </c>
      <c r="C19" s="26">
        <v>14890</v>
      </c>
      <c r="D19" s="26">
        <v>1331</v>
      </c>
      <c r="E19" s="26">
        <v>865</v>
      </c>
      <c r="F19" s="26">
        <v>11797</v>
      </c>
      <c r="G19" s="26">
        <v>11055</v>
      </c>
      <c r="H19" s="26">
        <v>1978</v>
      </c>
      <c r="I19" s="26">
        <v>12569</v>
      </c>
      <c r="J19" s="26">
        <v>92</v>
      </c>
      <c r="K19" s="26">
        <v>2321</v>
      </c>
      <c r="L19" s="32" t="s">
        <v>40</v>
      </c>
      <c r="M19" s="25">
        <v>167</v>
      </c>
      <c r="N19" s="26">
        <v>760</v>
      </c>
      <c r="O19" s="26">
        <v>121</v>
      </c>
      <c r="P19" s="26">
        <v>91</v>
      </c>
      <c r="Q19" s="26">
        <v>496</v>
      </c>
      <c r="R19" s="26">
        <v>441</v>
      </c>
      <c r="S19" s="26">
        <v>149</v>
      </c>
      <c r="T19" s="26">
        <v>599</v>
      </c>
      <c r="U19" s="26">
        <v>18</v>
      </c>
      <c r="V19" s="26">
        <v>161</v>
      </c>
    </row>
    <row r="20" spans="1:22" s="38" customFormat="1" ht="21.75" customHeight="1">
      <c r="A20" s="32" t="s">
        <v>41</v>
      </c>
      <c r="B20" s="25">
        <v>1578</v>
      </c>
      <c r="C20" s="26">
        <v>11234</v>
      </c>
      <c r="D20" s="26">
        <v>1104</v>
      </c>
      <c r="E20" s="26">
        <v>739</v>
      </c>
      <c r="F20" s="26">
        <v>8782</v>
      </c>
      <c r="G20" s="26">
        <v>8099</v>
      </c>
      <c r="H20" s="26">
        <v>1511</v>
      </c>
      <c r="I20" s="26">
        <v>10185</v>
      </c>
      <c r="J20" s="26">
        <v>67</v>
      </c>
      <c r="K20" s="26">
        <v>1049</v>
      </c>
      <c r="L20" s="32" t="s">
        <v>42</v>
      </c>
      <c r="M20" s="25">
        <v>396</v>
      </c>
      <c r="N20" s="26">
        <v>2281</v>
      </c>
      <c r="O20" s="26">
        <v>278</v>
      </c>
      <c r="P20" s="26">
        <v>145</v>
      </c>
      <c r="Q20" s="26">
        <v>1776</v>
      </c>
      <c r="R20" s="26">
        <v>1485</v>
      </c>
      <c r="S20" s="26">
        <v>358</v>
      </c>
      <c r="T20" s="26">
        <v>1728</v>
      </c>
      <c r="U20" s="26">
        <v>38</v>
      </c>
      <c r="V20" s="26">
        <v>553</v>
      </c>
    </row>
    <row r="21" spans="1:22" s="38" customFormat="1" ht="21.75" customHeight="1">
      <c r="A21" s="32" t="s">
        <v>43</v>
      </c>
      <c r="B21" s="25">
        <v>1488</v>
      </c>
      <c r="C21" s="26">
        <v>8968</v>
      </c>
      <c r="D21" s="26">
        <v>953</v>
      </c>
      <c r="E21" s="26">
        <v>638</v>
      </c>
      <c r="F21" s="26">
        <v>6786</v>
      </c>
      <c r="G21" s="26">
        <v>5973</v>
      </c>
      <c r="H21" s="26">
        <v>1394</v>
      </c>
      <c r="I21" s="26">
        <v>7557</v>
      </c>
      <c r="J21" s="26">
        <v>94</v>
      </c>
      <c r="K21" s="26">
        <v>1411</v>
      </c>
      <c r="L21" s="32" t="s">
        <v>44</v>
      </c>
      <c r="M21" s="25">
        <v>165</v>
      </c>
      <c r="N21" s="26">
        <v>819</v>
      </c>
      <c r="O21" s="26">
        <v>112</v>
      </c>
      <c r="P21" s="26">
        <v>81</v>
      </c>
      <c r="Q21" s="26">
        <v>596</v>
      </c>
      <c r="R21" s="26">
        <v>556</v>
      </c>
      <c r="S21" s="26">
        <v>148</v>
      </c>
      <c r="T21" s="26">
        <v>643</v>
      </c>
      <c r="U21" s="26">
        <v>17</v>
      </c>
      <c r="V21" s="26">
        <v>176</v>
      </c>
    </row>
    <row r="22" spans="1:22" s="38" customFormat="1" ht="21.75" customHeight="1">
      <c r="A22" s="32" t="s">
        <v>45</v>
      </c>
      <c r="B22" s="25">
        <v>1364</v>
      </c>
      <c r="C22" s="26">
        <v>8429</v>
      </c>
      <c r="D22" s="26">
        <v>902</v>
      </c>
      <c r="E22" s="26">
        <v>657</v>
      </c>
      <c r="F22" s="26">
        <v>6351</v>
      </c>
      <c r="G22" s="26">
        <v>5869</v>
      </c>
      <c r="H22" s="26">
        <v>1284</v>
      </c>
      <c r="I22" s="26">
        <v>7307</v>
      </c>
      <c r="J22" s="26">
        <v>80</v>
      </c>
      <c r="K22" s="26">
        <v>1122</v>
      </c>
      <c r="L22" s="32" t="s">
        <v>46</v>
      </c>
      <c r="M22" s="25">
        <v>382</v>
      </c>
      <c r="N22" s="26">
        <v>2067</v>
      </c>
      <c r="O22" s="26">
        <v>274</v>
      </c>
      <c r="P22" s="26">
        <v>157</v>
      </c>
      <c r="Q22" s="26">
        <v>1516</v>
      </c>
      <c r="R22" s="26">
        <v>1337</v>
      </c>
      <c r="S22" s="26">
        <v>353</v>
      </c>
      <c r="T22" s="26">
        <v>1725</v>
      </c>
      <c r="U22" s="26">
        <v>29</v>
      </c>
      <c r="V22" s="26">
        <v>342</v>
      </c>
    </row>
    <row r="23" spans="1:22" s="38" customFormat="1" ht="21.75" customHeight="1">
      <c r="A23" s="32" t="s">
        <v>47</v>
      </c>
      <c r="B23" s="25">
        <v>1116</v>
      </c>
      <c r="C23" s="26">
        <v>5747</v>
      </c>
      <c r="D23" s="26">
        <v>769</v>
      </c>
      <c r="E23" s="26">
        <v>549</v>
      </c>
      <c r="F23" s="26">
        <v>4001</v>
      </c>
      <c r="G23" s="26">
        <v>3471</v>
      </c>
      <c r="H23" s="26">
        <v>1064</v>
      </c>
      <c r="I23" s="26">
        <v>4892</v>
      </c>
      <c r="J23" s="26">
        <v>52</v>
      </c>
      <c r="K23" s="26">
        <v>855</v>
      </c>
      <c r="L23" s="32" t="s">
        <v>48</v>
      </c>
      <c r="M23" s="25">
        <v>133</v>
      </c>
      <c r="N23" s="26">
        <v>775</v>
      </c>
      <c r="O23" s="26">
        <v>94</v>
      </c>
      <c r="P23" s="26">
        <v>29</v>
      </c>
      <c r="Q23" s="26">
        <v>596</v>
      </c>
      <c r="R23" s="26">
        <v>514</v>
      </c>
      <c r="S23" s="26">
        <v>122</v>
      </c>
      <c r="T23" s="26">
        <v>675</v>
      </c>
      <c r="U23" s="26">
        <v>11</v>
      </c>
      <c r="V23" s="26">
        <v>100</v>
      </c>
    </row>
    <row r="24" spans="1:22" s="38" customFormat="1" ht="21.75" customHeight="1">
      <c r="A24" s="32" t="s">
        <v>49</v>
      </c>
      <c r="B24" s="25">
        <v>2641</v>
      </c>
      <c r="C24" s="26">
        <v>17484</v>
      </c>
      <c r="D24" s="26">
        <v>1737</v>
      </c>
      <c r="E24" s="26">
        <v>1271</v>
      </c>
      <c r="F24" s="26">
        <v>3409</v>
      </c>
      <c r="G24" s="26">
        <v>12167</v>
      </c>
      <c r="H24" s="26">
        <v>2522</v>
      </c>
      <c r="I24" s="26">
        <v>15241</v>
      </c>
      <c r="J24" s="26">
        <v>119</v>
      </c>
      <c r="K24" s="26">
        <v>2243</v>
      </c>
      <c r="L24" s="32" t="s">
        <v>50</v>
      </c>
      <c r="M24" s="25">
        <v>245</v>
      </c>
      <c r="N24" s="26">
        <v>1349</v>
      </c>
      <c r="O24" s="26">
        <v>170</v>
      </c>
      <c r="P24" s="26">
        <v>148</v>
      </c>
      <c r="Q24" s="26">
        <v>921</v>
      </c>
      <c r="R24" s="26">
        <v>792</v>
      </c>
      <c r="S24" s="26">
        <v>227</v>
      </c>
      <c r="T24" s="26">
        <v>1125</v>
      </c>
      <c r="U24" s="26">
        <v>18</v>
      </c>
      <c r="V24" s="26">
        <v>224</v>
      </c>
    </row>
    <row r="25" spans="1:22" s="38" customFormat="1" ht="21.75" customHeight="1">
      <c r="A25" s="27" t="s">
        <v>51</v>
      </c>
      <c r="B25" s="28">
        <f>SUM(B26:B28)</f>
        <v>648</v>
      </c>
      <c r="C25" s="29">
        <f aca="true" t="shared" si="5" ref="C25:K25">SUM(C26:C28)</f>
        <v>2916</v>
      </c>
      <c r="D25" s="29">
        <v>481</v>
      </c>
      <c r="E25" s="29">
        <f t="shared" si="5"/>
        <v>339</v>
      </c>
      <c r="F25" s="29">
        <f t="shared" si="5"/>
        <v>1946</v>
      </c>
      <c r="G25" s="29">
        <f>SUM(G26:G28)</f>
        <v>1662</v>
      </c>
      <c r="H25" s="29">
        <f t="shared" si="5"/>
        <v>588</v>
      </c>
      <c r="I25" s="29">
        <f t="shared" si="5"/>
        <v>2422</v>
      </c>
      <c r="J25" s="29">
        <f t="shared" si="5"/>
        <v>60</v>
      </c>
      <c r="K25" s="29">
        <f t="shared" si="5"/>
        <v>494</v>
      </c>
      <c r="L25" s="27" t="s">
        <v>52</v>
      </c>
      <c r="M25" s="28">
        <f>SUM(M26:M28)</f>
        <v>641</v>
      </c>
      <c r="N25" s="29">
        <f aca="true" t="shared" si="6" ref="N25:V25">SUM(N26:N28)</f>
        <v>2708</v>
      </c>
      <c r="O25" s="29">
        <f t="shared" si="6"/>
        <v>451</v>
      </c>
      <c r="P25" s="29">
        <f t="shared" si="6"/>
        <v>317</v>
      </c>
      <c r="Q25" s="29">
        <f t="shared" si="6"/>
        <v>1787</v>
      </c>
      <c r="R25" s="29">
        <f t="shared" si="6"/>
        <v>1545</v>
      </c>
      <c r="S25" s="29">
        <f t="shared" si="6"/>
        <v>570</v>
      </c>
      <c r="T25" s="29">
        <f t="shared" si="6"/>
        <v>2013</v>
      </c>
      <c r="U25" s="29">
        <f t="shared" si="6"/>
        <v>71</v>
      </c>
      <c r="V25" s="29">
        <f t="shared" si="6"/>
        <v>695</v>
      </c>
    </row>
    <row r="26" spans="1:22" s="38" customFormat="1" ht="21.75" customHeight="1">
      <c r="A26" s="32" t="s">
        <v>53</v>
      </c>
      <c r="B26" s="25">
        <v>114</v>
      </c>
      <c r="C26" s="26">
        <v>483</v>
      </c>
      <c r="D26" s="26">
        <v>22</v>
      </c>
      <c r="E26" s="26">
        <v>47</v>
      </c>
      <c r="F26" s="26">
        <v>325</v>
      </c>
      <c r="G26" s="26">
        <v>217</v>
      </c>
      <c r="H26" s="26">
        <v>97</v>
      </c>
      <c r="I26" s="26">
        <v>336</v>
      </c>
      <c r="J26" s="26">
        <v>17</v>
      </c>
      <c r="K26" s="26">
        <v>147</v>
      </c>
      <c r="L26" s="32" t="s">
        <v>54</v>
      </c>
      <c r="M26" s="25">
        <v>192</v>
      </c>
      <c r="N26" s="26">
        <v>886</v>
      </c>
      <c r="O26" s="26">
        <v>142</v>
      </c>
      <c r="P26" s="26">
        <v>97</v>
      </c>
      <c r="Q26" s="26">
        <v>595</v>
      </c>
      <c r="R26" s="26">
        <v>505</v>
      </c>
      <c r="S26" s="26">
        <v>170</v>
      </c>
      <c r="T26" s="26">
        <v>689</v>
      </c>
      <c r="U26" s="26">
        <v>22</v>
      </c>
      <c r="V26" s="26">
        <v>197</v>
      </c>
    </row>
    <row r="27" spans="1:22" s="38" customFormat="1" ht="21.75" customHeight="1">
      <c r="A27" s="32" t="s">
        <v>55</v>
      </c>
      <c r="B27" s="25">
        <v>254</v>
      </c>
      <c r="C27" s="26">
        <v>1039</v>
      </c>
      <c r="D27" s="26">
        <v>191</v>
      </c>
      <c r="E27" s="26">
        <v>122</v>
      </c>
      <c r="F27" s="26">
        <v>679</v>
      </c>
      <c r="G27" s="26">
        <v>605</v>
      </c>
      <c r="H27" s="26">
        <v>234</v>
      </c>
      <c r="I27" s="26">
        <v>860</v>
      </c>
      <c r="J27" s="26">
        <v>20</v>
      </c>
      <c r="K27" s="26">
        <v>179</v>
      </c>
      <c r="L27" s="32" t="s">
        <v>56</v>
      </c>
      <c r="M27" s="25">
        <v>256</v>
      </c>
      <c r="N27" s="26">
        <v>1155</v>
      </c>
      <c r="O27" s="26">
        <v>167</v>
      </c>
      <c r="P27" s="26">
        <v>122</v>
      </c>
      <c r="Q27" s="26">
        <v>803</v>
      </c>
      <c r="R27" s="26">
        <v>731</v>
      </c>
      <c r="S27" s="26">
        <v>226</v>
      </c>
      <c r="T27" s="26">
        <v>812</v>
      </c>
      <c r="U27" s="26">
        <v>30</v>
      </c>
      <c r="V27" s="26">
        <v>343</v>
      </c>
    </row>
    <row r="28" spans="1:22" s="38" customFormat="1" ht="21.75" customHeight="1">
      <c r="A28" s="32" t="s">
        <v>57</v>
      </c>
      <c r="B28" s="25">
        <v>280</v>
      </c>
      <c r="C28" s="26">
        <v>1394</v>
      </c>
      <c r="D28" s="26">
        <v>208</v>
      </c>
      <c r="E28" s="26">
        <v>170</v>
      </c>
      <c r="F28" s="26">
        <v>942</v>
      </c>
      <c r="G28" s="26">
        <v>840</v>
      </c>
      <c r="H28" s="26">
        <v>257</v>
      </c>
      <c r="I28" s="26">
        <v>1226</v>
      </c>
      <c r="J28" s="26">
        <v>23</v>
      </c>
      <c r="K28" s="26">
        <v>168</v>
      </c>
      <c r="L28" s="32" t="s">
        <v>58</v>
      </c>
      <c r="M28" s="25">
        <v>193</v>
      </c>
      <c r="N28" s="26">
        <v>667</v>
      </c>
      <c r="O28" s="26">
        <v>142</v>
      </c>
      <c r="P28" s="26">
        <v>98</v>
      </c>
      <c r="Q28" s="26">
        <v>389</v>
      </c>
      <c r="R28" s="26">
        <v>309</v>
      </c>
      <c r="S28" s="26">
        <v>174</v>
      </c>
      <c r="T28" s="26">
        <v>512</v>
      </c>
      <c r="U28" s="26">
        <v>19</v>
      </c>
      <c r="V28" s="26">
        <v>155</v>
      </c>
    </row>
    <row r="29" spans="1:22" s="38" customFormat="1" ht="21.75" customHeight="1">
      <c r="A29" s="27" t="s">
        <v>59</v>
      </c>
      <c r="B29" s="28">
        <f>SUM(B30:B34)</f>
        <v>2495</v>
      </c>
      <c r="C29" s="29">
        <f aca="true" t="shared" si="7" ref="C29:K29">SUM(C30:C34)</f>
        <v>12773</v>
      </c>
      <c r="D29" s="29">
        <f t="shared" si="7"/>
        <v>1771</v>
      </c>
      <c r="E29" s="29">
        <f t="shared" si="7"/>
        <v>1226</v>
      </c>
      <c r="F29" s="29">
        <f t="shared" si="7"/>
        <v>9049</v>
      </c>
      <c r="G29" s="29">
        <f t="shared" si="7"/>
        <v>7991</v>
      </c>
      <c r="H29" s="29">
        <f t="shared" si="7"/>
        <v>2321</v>
      </c>
      <c r="I29" s="29">
        <f t="shared" si="7"/>
        <v>10473</v>
      </c>
      <c r="J29" s="29">
        <f t="shared" si="7"/>
        <v>174</v>
      </c>
      <c r="K29" s="29">
        <f t="shared" si="7"/>
        <v>2300</v>
      </c>
      <c r="L29" s="27" t="s">
        <v>60</v>
      </c>
      <c r="M29" s="28">
        <f>SUM(M30:M31)</f>
        <v>2007</v>
      </c>
      <c r="N29" s="29">
        <f aca="true" t="shared" si="8" ref="N29:V29">SUM(N30:N31)</f>
        <v>12783</v>
      </c>
      <c r="O29" s="29">
        <f t="shared" si="8"/>
        <v>1339</v>
      </c>
      <c r="P29" s="29">
        <f t="shared" si="8"/>
        <v>1090</v>
      </c>
      <c r="Q29" s="29">
        <f t="shared" si="8"/>
        <v>9591</v>
      </c>
      <c r="R29" s="29">
        <f t="shared" si="8"/>
        <v>8565</v>
      </c>
      <c r="S29" s="29">
        <f t="shared" si="8"/>
        <v>1870</v>
      </c>
      <c r="T29" s="29">
        <f>SUM(T30:T31)</f>
        <v>10006</v>
      </c>
      <c r="U29" s="29">
        <f t="shared" si="8"/>
        <v>137</v>
      </c>
      <c r="V29" s="29">
        <f t="shared" si="8"/>
        <v>2777</v>
      </c>
    </row>
    <row r="30" spans="1:22" s="38" customFormat="1" ht="21.75" customHeight="1">
      <c r="A30" s="32" t="s">
        <v>61</v>
      </c>
      <c r="B30" s="25">
        <v>450</v>
      </c>
      <c r="C30" s="26">
        <v>2175</v>
      </c>
      <c r="D30" s="26">
        <v>310</v>
      </c>
      <c r="E30" s="26">
        <v>205</v>
      </c>
      <c r="F30" s="26">
        <v>1562</v>
      </c>
      <c r="G30" s="26">
        <v>1282</v>
      </c>
      <c r="H30" s="26">
        <v>416</v>
      </c>
      <c r="I30" s="26">
        <v>1824</v>
      </c>
      <c r="J30" s="26">
        <v>34</v>
      </c>
      <c r="K30" s="26">
        <v>351</v>
      </c>
      <c r="L30" s="32" t="s">
        <v>62</v>
      </c>
      <c r="M30" s="25">
        <v>702</v>
      </c>
      <c r="N30" s="26">
        <v>4142</v>
      </c>
      <c r="O30" s="26">
        <v>456</v>
      </c>
      <c r="P30" s="26">
        <v>461</v>
      </c>
      <c r="Q30" s="26">
        <v>2942</v>
      </c>
      <c r="R30" s="26">
        <v>2474</v>
      </c>
      <c r="S30" s="26">
        <v>636</v>
      </c>
      <c r="T30" s="26">
        <v>3592</v>
      </c>
      <c r="U30" s="26">
        <v>66</v>
      </c>
      <c r="V30" s="26">
        <v>550</v>
      </c>
    </row>
    <row r="31" spans="1:22" s="38" customFormat="1" ht="21.75" customHeight="1">
      <c r="A31" s="32" t="s">
        <v>63</v>
      </c>
      <c r="B31" s="25">
        <v>239</v>
      </c>
      <c r="C31" s="26">
        <v>1023</v>
      </c>
      <c r="D31" s="26">
        <v>185</v>
      </c>
      <c r="E31" s="26">
        <v>93</v>
      </c>
      <c r="F31" s="26">
        <v>713</v>
      </c>
      <c r="G31" s="26">
        <v>651</v>
      </c>
      <c r="H31" s="26">
        <v>218</v>
      </c>
      <c r="I31" s="26">
        <v>818</v>
      </c>
      <c r="J31" s="26">
        <v>21</v>
      </c>
      <c r="K31" s="26">
        <v>205</v>
      </c>
      <c r="L31" s="32" t="s">
        <v>64</v>
      </c>
      <c r="M31" s="25">
        <v>1305</v>
      </c>
      <c r="N31" s="26">
        <v>8641</v>
      </c>
      <c r="O31" s="26">
        <v>883</v>
      </c>
      <c r="P31" s="26">
        <v>629</v>
      </c>
      <c r="Q31" s="26">
        <v>6649</v>
      </c>
      <c r="R31" s="26">
        <v>6091</v>
      </c>
      <c r="S31" s="26">
        <v>1234</v>
      </c>
      <c r="T31" s="26">
        <v>6414</v>
      </c>
      <c r="U31" s="26">
        <v>71</v>
      </c>
      <c r="V31" s="26">
        <v>2227</v>
      </c>
    </row>
    <row r="32" spans="1:22" s="38" customFormat="1" ht="21.75" customHeight="1">
      <c r="A32" s="32" t="s">
        <v>65</v>
      </c>
      <c r="B32" s="25">
        <v>1057</v>
      </c>
      <c r="C32" s="26">
        <v>5290</v>
      </c>
      <c r="D32" s="26">
        <v>761</v>
      </c>
      <c r="E32" s="26">
        <v>550</v>
      </c>
      <c r="F32" s="26">
        <v>3628</v>
      </c>
      <c r="G32" s="26">
        <v>3206</v>
      </c>
      <c r="H32" s="26">
        <v>995</v>
      </c>
      <c r="I32" s="26">
        <v>4329</v>
      </c>
      <c r="J32" s="26">
        <v>62</v>
      </c>
      <c r="K32" s="26">
        <v>961</v>
      </c>
      <c r="L32" s="27" t="s">
        <v>66</v>
      </c>
      <c r="M32" s="28">
        <f>SUM(M33:M37)</f>
        <v>772</v>
      </c>
      <c r="N32" s="29">
        <f aca="true" t="shared" si="9" ref="N32:V32">SUM(N33:N37)</f>
        <v>4105</v>
      </c>
      <c r="O32" s="29">
        <f t="shared" si="9"/>
        <v>504</v>
      </c>
      <c r="P32" s="29">
        <f t="shared" si="9"/>
        <v>390</v>
      </c>
      <c r="Q32" s="29">
        <f t="shared" si="9"/>
        <v>2989</v>
      </c>
      <c r="R32" s="29">
        <f t="shared" si="9"/>
        <v>2545</v>
      </c>
      <c r="S32" s="29">
        <f t="shared" si="9"/>
        <v>676</v>
      </c>
      <c r="T32" s="29">
        <f>SUM(T33:T37)</f>
        <v>3225</v>
      </c>
      <c r="U32" s="29">
        <f t="shared" si="9"/>
        <v>96</v>
      </c>
      <c r="V32" s="29">
        <f t="shared" si="9"/>
        <v>880</v>
      </c>
    </row>
    <row r="33" spans="1:22" s="38" customFormat="1" ht="21.75" customHeight="1">
      <c r="A33" s="32" t="s">
        <v>67</v>
      </c>
      <c r="B33" s="25">
        <v>249</v>
      </c>
      <c r="C33" s="26">
        <v>1971</v>
      </c>
      <c r="D33" s="26">
        <v>159</v>
      </c>
      <c r="E33" s="26">
        <v>136</v>
      </c>
      <c r="F33" s="26">
        <v>1578</v>
      </c>
      <c r="G33" s="26">
        <v>1489</v>
      </c>
      <c r="H33" s="26">
        <v>231</v>
      </c>
      <c r="I33" s="26">
        <v>1692</v>
      </c>
      <c r="J33" s="26">
        <v>18</v>
      </c>
      <c r="K33" s="26">
        <v>279</v>
      </c>
      <c r="L33" s="32" t="s">
        <v>68</v>
      </c>
      <c r="M33" s="25">
        <v>46</v>
      </c>
      <c r="N33" s="26">
        <v>217</v>
      </c>
      <c r="O33" s="26">
        <v>23</v>
      </c>
      <c r="P33" s="26">
        <v>20</v>
      </c>
      <c r="Q33" s="26">
        <v>171</v>
      </c>
      <c r="R33" s="26">
        <v>143</v>
      </c>
      <c r="S33" s="26">
        <v>34</v>
      </c>
      <c r="T33" s="26">
        <v>109</v>
      </c>
      <c r="U33" s="26">
        <v>12</v>
      </c>
      <c r="V33" s="26">
        <v>108</v>
      </c>
    </row>
    <row r="34" spans="1:22" s="38" customFormat="1" ht="21.75" customHeight="1">
      <c r="A34" s="32" t="s">
        <v>69</v>
      </c>
      <c r="B34" s="25">
        <v>500</v>
      </c>
      <c r="C34" s="26">
        <v>2314</v>
      </c>
      <c r="D34" s="26">
        <v>356</v>
      </c>
      <c r="E34" s="26">
        <v>242</v>
      </c>
      <c r="F34" s="26">
        <v>1568</v>
      </c>
      <c r="G34" s="26">
        <v>1363</v>
      </c>
      <c r="H34" s="26">
        <v>461</v>
      </c>
      <c r="I34" s="26">
        <v>1810</v>
      </c>
      <c r="J34" s="26">
        <v>39</v>
      </c>
      <c r="K34" s="26">
        <v>504</v>
      </c>
      <c r="L34" s="32" t="s">
        <v>70</v>
      </c>
      <c r="M34" s="25">
        <v>91</v>
      </c>
      <c r="N34" s="26">
        <v>445</v>
      </c>
      <c r="O34" s="26">
        <v>57</v>
      </c>
      <c r="P34" s="26">
        <v>52</v>
      </c>
      <c r="Q34" s="26">
        <v>320</v>
      </c>
      <c r="R34" s="26">
        <v>306</v>
      </c>
      <c r="S34" s="26">
        <v>75</v>
      </c>
      <c r="T34" s="26">
        <v>310</v>
      </c>
      <c r="U34" s="26">
        <v>16</v>
      </c>
      <c r="V34" s="26">
        <v>135</v>
      </c>
    </row>
    <row r="35" spans="1:22" s="38" customFormat="1" ht="21.75" customHeight="1">
      <c r="A35" s="27" t="s">
        <v>71</v>
      </c>
      <c r="B35" s="28">
        <f>SUM(B36:B37)</f>
        <v>1207</v>
      </c>
      <c r="C35" s="29">
        <f aca="true" t="shared" si="10" ref="C35:K35">SUM(C36:C37)</f>
        <v>8479</v>
      </c>
      <c r="D35" s="29">
        <f t="shared" si="10"/>
        <v>732</v>
      </c>
      <c r="E35" s="29">
        <f t="shared" si="10"/>
        <v>492</v>
      </c>
      <c r="F35" s="29">
        <f t="shared" si="10"/>
        <v>6691</v>
      </c>
      <c r="G35" s="29">
        <f t="shared" si="10"/>
        <v>6095</v>
      </c>
      <c r="H35" s="29">
        <f t="shared" si="10"/>
        <v>1113</v>
      </c>
      <c r="I35" s="29">
        <f t="shared" si="10"/>
        <v>7076</v>
      </c>
      <c r="J35" s="29">
        <f t="shared" si="10"/>
        <v>94</v>
      </c>
      <c r="K35" s="29">
        <f t="shared" si="10"/>
        <v>1403</v>
      </c>
      <c r="L35" s="32" t="s">
        <v>72</v>
      </c>
      <c r="M35" s="25">
        <v>61</v>
      </c>
      <c r="N35" s="26">
        <v>282</v>
      </c>
      <c r="O35" s="26">
        <v>33</v>
      </c>
      <c r="P35" s="26">
        <v>26</v>
      </c>
      <c r="Q35" s="26">
        <v>213</v>
      </c>
      <c r="R35" s="26">
        <v>198</v>
      </c>
      <c r="S35" s="26">
        <v>47</v>
      </c>
      <c r="T35" s="26">
        <v>180</v>
      </c>
      <c r="U35" s="26">
        <v>14</v>
      </c>
      <c r="V35" s="26">
        <v>102</v>
      </c>
    </row>
    <row r="36" spans="1:22" s="38" customFormat="1" ht="21.75" customHeight="1">
      <c r="A36" s="32" t="s">
        <v>73</v>
      </c>
      <c r="B36" s="25">
        <v>762</v>
      </c>
      <c r="C36" s="26">
        <v>5816</v>
      </c>
      <c r="D36" s="26">
        <v>459</v>
      </c>
      <c r="E36" s="26">
        <v>313</v>
      </c>
      <c r="F36" s="26">
        <v>4711</v>
      </c>
      <c r="G36" s="26">
        <v>4359</v>
      </c>
      <c r="H36" s="26">
        <v>707</v>
      </c>
      <c r="I36" s="26">
        <v>5016</v>
      </c>
      <c r="J36" s="26">
        <v>55</v>
      </c>
      <c r="K36" s="26">
        <v>800</v>
      </c>
      <c r="L36" s="32" t="s">
        <v>74</v>
      </c>
      <c r="M36" s="25">
        <v>160</v>
      </c>
      <c r="N36" s="26">
        <v>909</v>
      </c>
      <c r="O36" s="26">
        <v>105</v>
      </c>
      <c r="P36" s="26">
        <v>92</v>
      </c>
      <c r="Q36" s="26">
        <v>669</v>
      </c>
      <c r="R36" s="26">
        <v>582</v>
      </c>
      <c r="S36" s="26">
        <v>143</v>
      </c>
      <c r="T36" s="26">
        <v>728</v>
      </c>
      <c r="U36" s="26">
        <v>17</v>
      </c>
      <c r="V36" s="26">
        <v>181</v>
      </c>
    </row>
    <row r="37" spans="1:22" s="38" customFormat="1" ht="21.75" customHeight="1">
      <c r="A37" s="32" t="s">
        <v>75</v>
      </c>
      <c r="B37" s="25">
        <v>445</v>
      </c>
      <c r="C37" s="26">
        <v>2663</v>
      </c>
      <c r="D37" s="26">
        <v>273</v>
      </c>
      <c r="E37" s="26">
        <v>179</v>
      </c>
      <c r="F37" s="26">
        <v>1980</v>
      </c>
      <c r="G37" s="26">
        <v>1736</v>
      </c>
      <c r="H37" s="26">
        <v>406</v>
      </c>
      <c r="I37" s="26">
        <v>2060</v>
      </c>
      <c r="J37" s="26">
        <v>39</v>
      </c>
      <c r="K37" s="26">
        <v>603</v>
      </c>
      <c r="L37" s="32" t="s">
        <v>76</v>
      </c>
      <c r="M37" s="25">
        <v>414</v>
      </c>
      <c r="N37" s="26">
        <v>2252</v>
      </c>
      <c r="O37" s="26">
        <v>286</v>
      </c>
      <c r="P37" s="26">
        <v>200</v>
      </c>
      <c r="Q37" s="26">
        <v>1616</v>
      </c>
      <c r="R37" s="26">
        <v>1316</v>
      </c>
      <c r="S37" s="26">
        <v>377</v>
      </c>
      <c r="T37" s="26">
        <v>1898</v>
      </c>
      <c r="U37" s="26">
        <v>37</v>
      </c>
      <c r="V37" s="26">
        <v>354</v>
      </c>
    </row>
    <row r="38" spans="1:22" s="38" customFormat="1" ht="21.75" customHeight="1">
      <c r="A38" s="27" t="s">
        <v>77</v>
      </c>
      <c r="B38" s="28">
        <f>SUM(B39:B42)</f>
        <v>1756</v>
      </c>
      <c r="C38" s="29">
        <f aca="true" t="shared" si="11" ref="C38:J38">SUM(C39:C42)</f>
        <v>10959</v>
      </c>
      <c r="D38" s="29">
        <f>SUM(D39:D42)</f>
        <v>1174</v>
      </c>
      <c r="E38" s="29">
        <f t="shared" si="11"/>
        <v>869</v>
      </c>
      <c r="F38" s="29">
        <f t="shared" si="11"/>
        <v>8319</v>
      </c>
      <c r="G38" s="29">
        <f>SUM(G39:G42)</f>
        <v>7401</v>
      </c>
      <c r="H38" s="29">
        <f t="shared" si="11"/>
        <v>1607</v>
      </c>
      <c r="I38" s="29">
        <f t="shared" si="11"/>
        <v>7923</v>
      </c>
      <c r="J38" s="29">
        <f t="shared" si="11"/>
        <v>149</v>
      </c>
      <c r="K38" s="29">
        <f>SUM(K39:K42)</f>
        <v>3036</v>
      </c>
      <c r="L38" s="27" t="s">
        <v>78</v>
      </c>
      <c r="M38" s="28">
        <f>SUM(M39:M42)</f>
        <v>1223</v>
      </c>
      <c r="N38" s="29">
        <f aca="true" t="shared" si="12" ref="N38:V38">SUM(N39:N42)</f>
        <v>5476</v>
      </c>
      <c r="O38" s="29">
        <f t="shared" si="12"/>
        <v>878</v>
      </c>
      <c r="P38" s="29">
        <f t="shared" si="12"/>
        <v>577</v>
      </c>
      <c r="Q38" s="29">
        <f t="shared" si="12"/>
        <v>3742</v>
      </c>
      <c r="R38" s="29">
        <f t="shared" si="12"/>
        <v>3203</v>
      </c>
      <c r="S38" s="29">
        <f t="shared" si="12"/>
        <v>1100</v>
      </c>
      <c r="T38" s="29">
        <f>SUM(T39:T42)</f>
        <v>4408</v>
      </c>
      <c r="U38" s="29">
        <f t="shared" si="12"/>
        <v>123</v>
      </c>
      <c r="V38" s="29">
        <f t="shared" si="12"/>
        <v>1068</v>
      </c>
    </row>
    <row r="39" spans="1:22" s="38" customFormat="1" ht="21.75" customHeight="1">
      <c r="A39" s="32" t="s">
        <v>79</v>
      </c>
      <c r="B39" s="25">
        <v>187</v>
      </c>
      <c r="C39" s="26">
        <v>919</v>
      </c>
      <c r="D39" s="26">
        <v>118</v>
      </c>
      <c r="E39" s="26">
        <v>70</v>
      </c>
      <c r="F39" s="26">
        <v>650</v>
      </c>
      <c r="G39" s="26">
        <v>604</v>
      </c>
      <c r="H39" s="26">
        <v>161</v>
      </c>
      <c r="I39" s="26">
        <v>638</v>
      </c>
      <c r="J39" s="26">
        <v>26</v>
      </c>
      <c r="K39" s="26">
        <v>281</v>
      </c>
      <c r="L39" s="32" t="s">
        <v>80</v>
      </c>
      <c r="M39" s="25">
        <v>254</v>
      </c>
      <c r="N39" s="26">
        <v>886</v>
      </c>
      <c r="O39" s="26">
        <v>189</v>
      </c>
      <c r="P39" s="26">
        <v>76</v>
      </c>
      <c r="Q39" s="26">
        <v>567</v>
      </c>
      <c r="R39" s="26">
        <v>511</v>
      </c>
      <c r="S39" s="26">
        <v>232</v>
      </c>
      <c r="T39" s="26">
        <v>712</v>
      </c>
      <c r="U39" s="26">
        <v>22</v>
      </c>
      <c r="V39" s="26">
        <v>174</v>
      </c>
    </row>
    <row r="40" spans="1:22" s="39" customFormat="1" ht="21.75" customHeight="1">
      <c r="A40" s="32" t="s">
        <v>81</v>
      </c>
      <c r="B40" s="25">
        <v>382</v>
      </c>
      <c r="C40" s="26">
        <v>2777</v>
      </c>
      <c r="D40" s="26">
        <v>251</v>
      </c>
      <c r="E40" s="26">
        <v>181</v>
      </c>
      <c r="F40" s="26">
        <v>2205</v>
      </c>
      <c r="G40" s="26">
        <v>2030</v>
      </c>
      <c r="H40" s="26">
        <v>349</v>
      </c>
      <c r="I40" s="26">
        <v>1964</v>
      </c>
      <c r="J40" s="26">
        <v>33</v>
      </c>
      <c r="K40" s="26">
        <v>813</v>
      </c>
      <c r="L40" s="32" t="s">
        <v>82</v>
      </c>
      <c r="M40" s="25">
        <v>262</v>
      </c>
      <c r="N40" s="26">
        <v>1162</v>
      </c>
      <c r="O40" s="26">
        <v>188</v>
      </c>
      <c r="P40" s="26">
        <v>138</v>
      </c>
      <c r="Q40" s="26">
        <v>776</v>
      </c>
      <c r="R40" s="26">
        <v>609</v>
      </c>
      <c r="S40" s="26">
        <v>236</v>
      </c>
      <c r="T40" s="26">
        <v>943</v>
      </c>
      <c r="U40" s="26">
        <v>26</v>
      </c>
      <c r="V40" s="26">
        <v>219</v>
      </c>
    </row>
    <row r="41" spans="1:22" s="38" customFormat="1" ht="21.75" customHeight="1">
      <c r="A41" s="32" t="s">
        <v>83</v>
      </c>
      <c r="B41" s="25">
        <v>470</v>
      </c>
      <c r="C41" s="26">
        <v>2224</v>
      </c>
      <c r="D41" s="26">
        <v>322</v>
      </c>
      <c r="E41" s="26">
        <v>225</v>
      </c>
      <c r="F41" s="26">
        <v>1563</v>
      </c>
      <c r="G41" s="26">
        <v>1362</v>
      </c>
      <c r="H41" s="26">
        <v>422</v>
      </c>
      <c r="I41" s="26">
        <v>1714</v>
      </c>
      <c r="J41" s="26">
        <v>48</v>
      </c>
      <c r="K41" s="26">
        <v>510</v>
      </c>
      <c r="L41" s="32" t="s">
        <v>84</v>
      </c>
      <c r="M41" s="25">
        <v>405</v>
      </c>
      <c r="N41" s="26">
        <v>2195</v>
      </c>
      <c r="O41" s="26">
        <v>275</v>
      </c>
      <c r="P41" s="26">
        <v>196</v>
      </c>
      <c r="Q41" s="26">
        <v>1628</v>
      </c>
      <c r="R41" s="26">
        <v>1425</v>
      </c>
      <c r="S41" s="26">
        <v>359</v>
      </c>
      <c r="T41" s="26">
        <v>1730</v>
      </c>
      <c r="U41" s="26">
        <v>46</v>
      </c>
      <c r="V41" s="26">
        <v>465</v>
      </c>
    </row>
    <row r="42" spans="1:22" s="38" customFormat="1" ht="21.75" customHeight="1">
      <c r="A42" s="32" t="s">
        <v>85</v>
      </c>
      <c r="B42" s="25">
        <v>717</v>
      </c>
      <c r="C42" s="26">
        <v>5039</v>
      </c>
      <c r="D42" s="26">
        <v>483</v>
      </c>
      <c r="E42" s="26">
        <v>393</v>
      </c>
      <c r="F42" s="26">
        <v>3901</v>
      </c>
      <c r="G42" s="26">
        <v>3405</v>
      </c>
      <c r="H42" s="26">
        <v>675</v>
      </c>
      <c r="I42" s="26">
        <v>3607</v>
      </c>
      <c r="J42" s="26">
        <v>42</v>
      </c>
      <c r="K42" s="26">
        <v>1432</v>
      </c>
      <c r="L42" s="32" t="s">
        <v>86</v>
      </c>
      <c r="M42" s="25">
        <v>302</v>
      </c>
      <c r="N42" s="26">
        <v>1233</v>
      </c>
      <c r="O42" s="26">
        <v>226</v>
      </c>
      <c r="P42" s="26">
        <v>167</v>
      </c>
      <c r="Q42" s="26">
        <v>771</v>
      </c>
      <c r="R42" s="26">
        <v>658</v>
      </c>
      <c r="S42" s="26">
        <v>273</v>
      </c>
      <c r="T42" s="26">
        <v>1023</v>
      </c>
      <c r="U42" s="26">
        <v>29</v>
      </c>
      <c r="V42" s="26">
        <v>210</v>
      </c>
    </row>
    <row r="43" spans="1:22" s="38" customFormat="1" ht="21.75" customHeight="1">
      <c r="A43" s="27" t="s">
        <v>87</v>
      </c>
      <c r="B43" s="28">
        <f>SUM(B44)</f>
        <v>694</v>
      </c>
      <c r="C43" s="29">
        <f aca="true" t="shared" si="13" ref="C43:K43">SUM(C44)</f>
        <v>5436</v>
      </c>
      <c r="D43" s="29">
        <f t="shared" si="13"/>
        <v>457</v>
      </c>
      <c r="E43" s="29">
        <f t="shared" si="13"/>
        <v>296</v>
      </c>
      <c r="F43" s="29">
        <f t="shared" si="13"/>
        <v>4425</v>
      </c>
      <c r="G43" s="29">
        <f t="shared" si="13"/>
        <v>4177</v>
      </c>
      <c r="H43" s="29">
        <f>SUM(H44)</f>
        <v>647</v>
      </c>
      <c r="I43" s="29">
        <f t="shared" si="13"/>
        <v>4837</v>
      </c>
      <c r="J43" s="29">
        <f t="shared" si="13"/>
        <v>47</v>
      </c>
      <c r="K43" s="29">
        <f t="shared" si="13"/>
        <v>599</v>
      </c>
      <c r="L43" s="27" t="s">
        <v>88</v>
      </c>
      <c r="M43" s="28">
        <f>SUM(M44:M45)</f>
        <v>786</v>
      </c>
      <c r="N43" s="29">
        <f aca="true" t="shared" si="14" ref="N43:V43">SUM(N44:N45)</f>
        <v>4365</v>
      </c>
      <c r="O43" s="29">
        <f t="shared" si="14"/>
        <v>544</v>
      </c>
      <c r="P43" s="29">
        <f t="shared" si="14"/>
        <v>375</v>
      </c>
      <c r="Q43" s="29">
        <f t="shared" si="14"/>
        <v>3183</v>
      </c>
      <c r="R43" s="29">
        <f t="shared" si="14"/>
        <v>2854</v>
      </c>
      <c r="S43" s="29">
        <f t="shared" si="14"/>
        <v>719</v>
      </c>
      <c r="T43" s="29">
        <f>SUM(T44:T45)</f>
        <v>3640</v>
      </c>
      <c r="U43" s="29">
        <f t="shared" si="14"/>
        <v>67</v>
      </c>
      <c r="V43" s="29">
        <f t="shared" si="14"/>
        <v>725</v>
      </c>
    </row>
    <row r="44" spans="1:22" s="38" customFormat="1" ht="21.75" customHeight="1">
      <c r="A44" s="40" t="s">
        <v>89</v>
      </c>
      <c r="B44" s="25">
        <v>694</v>
      </c>
      <c r="C44" s="41">
        <v>5436</v>
      </c>
      <c r="D44" s="41">
        <v>457</v>
      </c>
      <c r="E44" s="41">
        <v>296</v>
      </c>
      <c r="F44" s="41">
        <v>4425</v>
      </c>
      <c r="G44" s="41">
        <v>4177</v>
      </c>
      <c r="H44" s="41">
        <v>647</v>
      </c>
      <c r="I44" s="41">
        <v>4837</v>
      </c>
      <c r="J44" s="41">
        <v>47</v>
      </c>
      <c r="K44" s="41">
        <v>599</v>
      </c>
      <c r="L44" s="32" t="s">
        <v>90</v>
      </c>
      <c r="M44" s="25">
        <v>319</v>
      </c>
      <c r="N44" s="26">
        <v>1743</v>
      </c>
      <c r="O44" s="26">
        <v>228</v>
      </c>
      <c r="P44" s="26">
        <v>132</v>
      </c>
      <c r="Q44" s="26">
        <v>1286</v>
      </c>
      <c r="R44" s="26">
        <v>1163</v>
      </c>
      <c r="S44" s="26">
        <v>295</v>
      </c>
      <c r="T44" s="26">
        <v>1470</v>
      </c>
      <c r="U44" s="26">
        <v>24</v>
      </c>
      <c r="V44" s="26">
        <v>273</v>
      </c>
    </row>
    <row r="45" spans="1:22" s="38" customFormat="1" ht="21.75" customHeight="1">
      <c r="A45" s="29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40" t="s">
        <v>91</v>
      </c>
      <c r="M45" s="25">
        <v>467</v>
      </c>
      <c r="N45" s="41">
        <v>2622</v>
      </c>
      <c r="O45" s="41">
        <v>316</v>
      </c>
      <c r="P45" s="41">
        <v>243</v>
      </c>
      <c r="Q45" s="41">
        <v>1897</v>
      </c>
      <c r="R45" s="41">
        <v>1691</v>
      </c>
      <c r="S45" s="41">
        <v>424</v>
      </c>
      <c r="T45" s="41">
        <v>2170</v>
      </c>
      <c r="U45" s="41">
        <v>43</v>
      </c>
      <c r="V45" s="41">
        <v>452</v>
      </c>
    </row>
    <row r="46" spans="1:22" s="38" customFormat="1" ht="21.75" customHeight="1">
      <c r="A46" s="42" t="s">
        <v>92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s="38" customFormat="1" ht="13.5" customHeight="1">
      <c r="A47" s="44"/>
      <c r="B47" s="45"/>
      <c r="C47" s="44"/>
      <c r="D47" s="44"/>
      <c r="E47" s="44"/>
      <c r="F47" s="44"/>
      <c r="G47" s="44"/>
      <c r="H47" s="44"/>
      <c r="I47" s="44"/>
      <c r="J47" s="44"/>
      <c r="K47" s="4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</sheetData>
  <sheetProtection/>
  <mergeCells count="12">
    <mergeCell ref="U5:U6"/>
    <mergeCell ref="A1:V1"/>
    <mergeCell ref="V5:V6"/>
    <mergeCell ref="J3:K4"/>
    <mergeCell ref="U3:V4"/>
    <mergeCell ref="C5:C6"/>
    <mergeCell ref="D5:D6"/>
    <mergeCell ref="J5:J6"/>
    <mergeCell ref="K5:K6"/>
    <mergeCell ref="N5:N6"/>
    <mergeCell ref="O5:O6"/>
    <mergeCell ref="Q5:Q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2009-04-22T02:44:49Z</dcterms:created>
  <dcterms:modified xsi:type="dcterms:W3CDTF">2009-04-22T05:37:25Z</dcterms:modified>
  <cp:category/>
  <cp:version/>
  <cp:contentType/>
  <cp:contentStatus/>
</cp:coreProperties>
</file>