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1A.B" sheetId="1" r:id="rId1"/>
    <sheet name="111C" sheetId="2" r:id="rId2"/>
  </sheets>
  <externalReferences>
    <externalReference r:id="rId5"/>
  </externalReferences>
  <definedNames>
    <definedName name="_10.電気_ガスおよび水道" localSheetId="0">'111A.B'!$A$1:$I$16</definedName>
    <definedName name="_10.電気_ガスおよび水道" localSheetId="1">'111C'!#REF!</definedName>
    <definedName name="_10.電気_ガスおよび水道">#REF!</definedName>
    <definedName name="_xlnm.Print_Area" localSheetId="0">'111A.B'!$A$1:$I$41</definedName>
    <definedName name="_xlnm.Print_Area" localSheetId="1">'111C'!$A$1:$J$24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<sst xmlns="http://schemas.openxmlformats.org/spreadsheetml/2006/main" count="105" uniqueCount="58">
  <si>
    <t>111. 航   空   運   輸   状   況</t>
  </si>
  <si>
    <r>
      <t xml:space="preserve">  </t>
    </r>
    <r>
      <rPr>
        <sz val="10"/>
        <rFont val="ＭＳ 明朝"/>
        <family val="1"/>
      </rPr>
      <t>(単位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人)</t>
    </r>
  </si>
  <si>
    <t>年 月 次</t>
  </si>
  <si>
    <t>総    数</t>
  </si>
  <si>
    <t>大分～東京</t>
  </si>
  <si>
    <t>大分～大阪</t>
  </si>
  <si>
    <t>大分～沖縄</t>
  </si>
  <si>
    <t>大分～鹿児島</t>
  </si>
  <si>
    <t>大分～名古屋</t>
  </si>
  <si>
    <t>大分～長崎</t>
  </si>
  <si>
    <t xml:space="preserve">               A． 路  線  別  乗  客  数</t>
  </si>
  <si>
    <r>
      <t xml:space="preserve"> 昭</t>
    </r>
    <r>
      <rPr>
        <sz val="10"/>
        <rFont val="ＭＳ 明朝"/>
        <family val="1"/>
      </rPr>
      <t xml:space="preserve">  和  54  </t>
    </r>
    <r>
      <rPr>
        <sz val="10"/>
        <rFont val="ＭＳ 明朝"/>
        <family val="1"/>
      </rPr>
      <t>年</t>
    </r>
  </si>
  <si>
    <t>－</t>
  </si>
  <si>
    <t xml:space="preserve">     55</t>
  </si>
  <si>
    <t xml:space="preserve">     56</t>
  </si>
  <si>
    <t xml:space="preserve">         1  月</t>
  </si>
  <si>
    <r>
      <t xml:space="preserve"> 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2</t>
    </r>
  </si>
  <si>
    <r>
      <t xml:space="preserve"> 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3</t>
    </r>
  </si>
  <si>
    <r>
      <t xml:space="preserve"> 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4</t>
    </r>
  </si>
  <si>
    <r>
      <t xml:space="preserve"> 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5</t>
    </r>
  </si>
  <si>
    <r>
      <t xml:space="preserve"> 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6</t>
    </r>
  </si>
  <si>
    <r>
      <t xml:space="preserve"> 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7</t>
    </r>
  </si>
  <si>
    <r>
      <t xml:space="preserve"> 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8</t>
    </r>
  </si>
  <si>
    <r>
      <t xml:space="preserve"> 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9</t>
    </r>
  </si>
  <si>
    <r>
      <t xml:space="preserve"> 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10</t>
    </r>
  </si>
  <si>
    <r>
      <t xml:space="preserve"> 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11</t>
    </r>
  </si>
  <si>
    <r>
      <t xml:space="preserve"> 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12</t>
    </r>
  </si>
  <si>
    <t xml:space="preserve">               B． 路  線  別  降  客  数</t>
  </si>
  <si>
    <t xml:space="preserve"> 昭  和  54  年</t>
  </si>
  <si>
    <t xml:space="preserve">     55</t>
  </si>
  <si>
    <t xml:space="preserve">     56</t>
  </si>
  <si>
    <t>C. 貨物および郵便物数</t>
  </si>
  <si>
    <t>(単位  キログラム)</t>
  </si>
  <si>
    <t>年月次</t>
  </si>
  <si>
    <t>総                 数</t>
  </si>
  <si>
    <t>貨                  物</t>
  </si>
  <si>
    <t>郵       便       物</t>
  </si>
  <si>
    <t>総     数</t>
  </si>
  <si>
    <t>発     送</t>
  </si>
  <si>
    <t>到     着</t>
  </si>
  <si>
    <t>昭和 54年</t>
  </si>
  <si>
    <t xml:space="preserve">   55</t>
  </si>
  <si>
    <t xml:space="preserve">   56</t>
  </si>
  <si>
    <t xml:space="preserve">     1月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</si>
  <si>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</si>
  <si>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</si>
  <si>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</si>
  <si>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</si>
  <si>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</si>
  <si>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</si>
  <si>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</si>
  <si>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</si>
  <si>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</si>
  <si>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</si>
  <si>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</si>
  <si>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>資料： 大分航空ターミナル株式会社</t>
  </si>
  <si>
    <t xml:space="preserve"> </t>
  </si>
  <si>
    <t xml:space="preserve">  注） 大分空港における取扱い分である。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</si>
</sst>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&quot;¥&quot;&quot;¥&quot;\!\!\!\!\-#,##0_ ;_ * &quot;-&quot;_ ;_ @_ "/>
    <numFmt numFmtId="177" formatCode="#,##0_ "/>
    <numFmt numFmtId="178" formatCode="#,##0.0;[Red]\-#,##0.0"/>
    <numFmt numFmtId="179" formatCode="#,##0.0_);[Red]\(#,##0.0\)"/>
  </numFmts>
  <fonts count="47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12"/>
      <name val="ＭＳ ゴシック"/>
      <family val="3"/>
    </font>
    <font>
      <sz val="9"/>
      <name val="ＭＳ 明朝"/>
      <family val="1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" vertical="center"/>
      <protection locked="0"/>
    </xf>
    <xf numFmtId="176" fontId="0" fillId="0" borderId="0" xfId="0" applyNumberFormat="1" applyFont="1" applyAlignment="1" applyProtection="1">
      <alignment horizontal="centerContinuous" vertical="center"/>
      <protection/>
    </xf>
    <xf numFmtId="176" fontId="0" fillId="0" borderId="0" xfId="0" applyNumberFormat="1" applyFont="1" applyAlignment="1" applyProtection="1">
      <alignment vertical="center"/>
      <protection/>
    </xf>
    <xf numFmtId="176" fontId="0" fillId="0" borderId="0" xfId="0" applyNumberFormat="1" applyBorder="1" applyAlignment="1" applyProtection="1">
      <alignment vertical="center"/>
      <protection locked="0"/>
    </xf>
    <xf numFmtId="176" fontId="0" fillId="0" borderId="10" xfId="0" applyNumberFormat="1" applyFont="1" applyBorder="1" applyAlignment="1" applyProtection="1">
      <alignment vertical="center"/>
      <protection locked="0"/>
    </xf>
    <xf numFmtId="176" fontId="21" fillId="0" borderId="0" xfId="0" applyNumberFormat="1" applyFont="1" applyAlignment="1" applyProtection="1">
      <alignment vertical="center"/>
      <protection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176" fontId="22" fillId="0" borderId="14" xfId="0" applyNumberFormat="1" applyFont="1" applyBorder="1" applyAlignment="1" applyProtection="1">
      <alignment horizontal="left" vertical="center" wrapText="1"/>
      <protection locked="0"/>
    </xf>
    <xf numFmtId="176" fontId="18" fillId="0" borderId="0" xfId="0" applyNumberFormat="1" applyFont="1" applyBorder="1" applyAlignment="1" applyProtection="1">
      <alignment horizontal="centerContinuous" vertical="center"/>
      <protection/>
    </xf>
    <xf numFmtId="176" fontId="0" fillId="0" borderId="15" xfId="0" applyNumberFormat="1" applyBorder="1" applyAlignment="1" applyProtection="1">
      <alignment vertical="center"/>
      <protection locked="0"/>
    </xf>
    <xf numFmtId="176" fontId="22" fillId="0" borderId="15" xfId="0" applyNumberFormat="1" applyFont="1" applyBorder="1" applyAlignment="1" applyProtection="1">
      <alignment horizontal="left" vertical="center" wrapText="1"/>
      <protection locked="0"/>
    </xf>
    <xf numFmtId="176" fontId="18" fillId="0" borderId="15" xfId="0" applyNumberFormat="1" applyFont="1" applyBorder="1" applyAlignment="1" applyProtection="1">
      <alignment horizontal="centerContinuous" vertical="center"/>
      <protection/>
    </xf>
    <xf numFmtId="176" fontId="0" fillId="0" borderId="0" xfId="0" applyNumberFormat="1" applyFont="1" applyAlignment="1" applyProtection="1" quotePrefix="1">
      <alignment horizontal="center" vertical="center"/>
      <protection locked="0"/>
    </xf>
    <xf numFmtId="176" fontId="0" fillId="0" borderId="16" xfId="0" applyNumberFormat="1" applyFont="1" applyBorder="1" applyAlignment="1" applyProtection="1">
      <alignment vertical="center"/>
      <protection/>
    </xf>
    <xf numFmtId="176" fontId="0" fillId="0" borderId="14" xfId="0" applyNumberFormat="1" applyFont="1" applyBorder="1" applyAlignment="1" applyProtection="1">
      <alignment vertical="center"/>
      <protection/>
    </xf>
    <xf numFmtId="176" fontId="0" fillId="0" borderId="0" xfId="48" applyNumberFormat="1" applyFont="1" applyBorder="1" applyAlignment="1" applyProtection="1">
      <alignment horizontal="right" vertical="center"/>
      <protection locked="0"/>
    </xf>
    <xf numFmtId="176" fontId="0" fillId="0" borderId="0" xfId="0" applyNumberFormat="1" applyAlignment="1" applyProtection="1" quotePrefix="1">
      <alignment horizontal="center" vertical="center"/>
      <protection locked="0"/>
    </xf>
    <xf numFmtId="176" fontId="0" fillId="0" borderId="17" xfId="0" applyNumberFormat="1" applyFont="1" applyBorder="1" applyAlignment="1" applyProtection="1">
      <alignment vertical="center"/>
      <protection/>
    </xf>
    <xf numFmtId="176" fontId="0" fillId="0" borderId="0" xfId="0" applyNumberFormat="1" applyFont="1" applyBorder="1" applyAlignment="1" applyProtection="1">
      <alignment vertical="center"/>
      <protection/>
    </xf>
    <xf numFmtId="176" fontId="0" fillId="0" borderId="0" xfId="0" applyNumberFormat="1" applyAlignment="1" applyProtection="1" quotePrefix="1">
      <alignment vertical="center"/>
      <protection locked="0"/>
    </xf>
    <xf numFmtId="176" fontId="0" fillId="0" borderId="17" xfId="0" applyNumberFormat="1" applyFont="1" applyBorder="1" applyAlignment="1" applyProtection="1">
      <alignment vertical="center"/>
      <protection locked="0"/>
    </xf>
    <xf numFmtId="176" fontId="0" fillId="0" borderId="0" xfId="0" applyNumberFormat="1" applyFont="1" applyBorder="1" applyAlignment="1" applyProtection="1">
      <alignment vertical="center"/>
      <protection locked="0"/>
    </xf>
    <xf numFmtId="176" fontId="23" fillId="0" borderId="0" xfId="0" applyNumberFormat="1" applyFont="1" applyAlignment="1" applyProtection="1">
      <alignment vertical="center"/>
      <protection/>
    </xf>
    <xf numFmtId="176" fontId="23" fillId="0" borderId="0" xfId="0" applyNumberFormat="1" applyFont="1" applyAlignment="1" applyProtection="1" quotePrefix="1">
      <alignment horizontal="center" vertical="center"/>
      <protection locked="0"/>
    </xf>
    <xf numFmtId="176" fontId="23" fillId="0" borderId="17" xfId="48" applyNumberFormat="1" applyFont="1" applyBorder="1" applyAlignment="1" applyProtection="1">
      <alignment vertical="center"/>
      <protection locked="0"/>
    </xf>
    <xf numFmtId="176" fontId="23" fillId="0" borderId="0" xfId="48" applyNumberFormat="1" applyFont="1" applyBorder="1" applyAlignment="1" applyProtection="1">
      <alignment vertical="center"/>
      <protection locked="0"/>
    </xf>
    <xf numFmtId="176" fontId="23" fillId="0" borderId="0" xfId="48" applyNumberFormat="1" applyFont="1" applyBorder="1" applyAlignment="1" applyProtection="1">
      <alignment horizontal="right" vertical="center"/>
      <protection locked="0"/>
    </xf>
    <xf numFmtId="176" fontId="0" fillId="0" borderId="0" xfId="0" applyNumberFormat="1" applyFont="1" applyBorder="1" applyAlignment="1" applyProtection="1" quotePrefix="1">
      <alignment horizontal="center" vertical="center"/>
      <protection locked="0"/>
    </xf>
    <xf numFmtId="176" fontId="0" fillId="0" borderId="17" xfId="48" applyNumberFormat="1" applyFont="1" applyBorder="1" applyAlignment="1" applyProtection="1">
      <alignment vertical="center"/>
      <protection/>
    </xf>
    <xf numFmtId="176" fontId="0" fillId="0" borderId="0" xfId="48" applyNumberFormat="1" applyFont="1" applyAlignment="1" applyProtection="1">
      <alignment vertical="center"/>
      <protection locked="0"/>
    </xf>
    <xf numFmtId="176" fontId="0" fillId="0" borderId="0" xfId="48" applyNumberFormat="1" applyFont="1" applyAlignment="1" applyProtection="1">
      <alignment horizontal="right" vertical="center"/>
      <protection locked="0"/>
    </xf>
    <xf numFmtId="176" fontId="0" fillId="0" borderId="0" xfId="48" applyNumberFormat="1" applyFont="1" applyBorder="1" applyAlignment="1" applyProtection="1">
      <alignment vertical="center"/>
      <protection locked="0"/>
    </xf>
    <xf numFmtId="176" fontId="0" fillId="0" borderId="0" xfId="0" applyNumberFormat="1" applyFont="1" applyAlignment="1" applyProtection="1">
      <alignment vertical="center"/>
      <protection locked="0"/>
    </xf>
    <xf numFmtId="176" fontId="0" fillId="0" borderId="18" xfId="0" applyNumberFormat="1" applyFont="1" applyBorder="1" applyAlignment="1" applyProtection="1" quotePrefix="1">
      <alignment horizontal="center" vertical="center"/>
      <protection locked="0"/>
    </xf>
    <xf numFmtId="176" fontId="0" fillId="0" borderId="15" xfId="48" applyNumberFormat="1" applyFont="1" applyBorder="1" applyAlignment="1" applyProtection="1">
      <alignment vertical="center"/>
      <protection locked="0"/>
    </xf>
    <xf numFmtId="176" fontId="0" fillId="0" borderId="15" xfId="48" applyNumberFormat="1" applyFont="1" applyBorder="1" applyAlignment="1" applyProtection="1">
      <alignment horizontal="right" vertical="center"/>
      <protection locked="0"/>
    </xf>
    <xf numFmtId="176" fontId="20" fillId="0" borderId="0" xfId="0" applyNumberFormat="1" applyFont="1" applyBorder="1" applyAlignment="1" applyProtection="1" quotePrefix="1">
      <alignment horizontal="center" vertical="center" wrapText="1"/>
      <protection locked="0"/>
    </xf>
    <xf numFmtId="176" fontId="22" fillId="0" borderId="0" xfId="0" applyNumberFormat="1" applyFont="1" applyBorder="1" applyAlignment="1" applyProtection="1">
      <alignment horizontal="left" vertical="center" wrapText="1"/>
      <protection locked="0"/>
    </xf>
    <xf numFmtId="176" fontId="0" fillId="0" borderId="16" xfId="48" applyNumberFormat="1" applyFont="1" applyBorder="1" applyAlignment="1" applyProtection="1">
      <alignment horizontal="center" vertical="center"/>
      <protection locked="0"/>
    </xf>
    <xf numFmtId="176" fontId="0" fillId="0" borderId="14" xfId="48" applyNumberFormat="1" applyFont="1" applyBorder="1" applyAlignment="1" applyProtection="1">
      <alignment vertical="center"/>
      <protection locked="0"/>
    </xf>
    <xf numFmtId="176" fontId="0" fillId="0" borderId="14" xfId="48" applyNumberFormat="1" applyFont="1" applyBorder="1" applyAlignment="1" applyProtection="1">
      <alignment horizontal="right" vertical="center"/>
      <protection locked="0"/>
    </xf>
    <xf numFmtId="176" fontId="0" fillId="0" borderId="17" xfId="48" applyNumberFormat="1" applyFont="1" applyBorder="1" applyAlignment="1" applyProtection="1">
      <alignment horizontal="center" vertical="center"/>
      <protection locked="0"/>
    </xf>
    <xf numFmtId="176" fontId="23" fillId="0" borderId="17" xfId="0" applyNumberFormat="1" applyFont="1" applyBorder="1" applyAlignment="1" applyProtection="1">
      <alignment vertical="center"/>
      <protection locked="0"/>
    </xf>
    <xf numFmtId="176" fontId="23" fillId="0" borderId="0" xfId="0" applyNumberFormat="1" applyFont="1" applyAlignment="1" applyProtection="1">
      <alignment vertical="center"/>
      <protection locked="0"/>
    </xf>
    <xf numFmtId="176" fontId="0" fillId="0" borderId="12" xfId="48" applyNumberFormat="1" applyFont="1" applyBorder="1" applyAlignment="1" applyProtection="1">
      <alignment vertical="center"/>
      <protection/>
    </xf>
    <xf numFmtId="177" fontId="22" fillId="0" borderId="0" xfId="0" applyNumberFormat="1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177" fontId="25" fillId="0" borderId="0" xfId="0" applyNumberFormat="1" applyFont="1" applyAlignment="1" applyProtection="1">
      <alignment/>
      <protection/>
    </xf>
    <xf numFmtId="177" fontId="25" fillId="0" borderId="15" xfId="0" applyNumberFormat="1" applyFont="1" applyBorder="1" applyAlignment="1" applyProtection="1" quotePrefix="1">
      <alignment/>
      <protection locked="0"/>
    </xf>
    <xf numFmtId="177" fontId="20" fillId="0" borderId="15" xfId="0" applyNumberFormat="1" applyFont="1" applyBorder="1" applyAlignment="1" applyProtection="1">
      <alignment horizontal="center"/>
      <protection locked="0"/>
    </xf>
    <xf numFmtId="177" fontId="26" fillId="0" borderId="15" xfId="0" applyNumberFormat="1" applyFont="1" applyBorder="1" applyAlignment="1" applyProtection="1">
      <alignment horizontal="center"/>
      <protection locked="0"/>
    </xf>
    <xf numFmtId="177" fontId="27" fillId="0" borderId="19" xfId="0" applyNumberFormat="1" applyFont="1" applyBorder="1" applyAlignment="1" applyProtection="1">
      <alignment horizontal="center" vertical="center"/>
      <protection locked="0"/>
    </xf>
    <xf numFmtId="177" fontId="21" fillId="0" borderId="20" xfId="0" applyNumberFormat="1" applyFont="1" applyBorder="1" applyAlignment="1" applyProtection="1">
      <alignment horizontal="center" vertical="center"/>
      <protection locked="0"/>
    </xf>
    <xf numFmtId="177" fontId="21" fillId="0" borderId="21" xfId="0" applyNumberFormat="1" applyFont="1" applyBorder="1" applyAlignment="1" applyProtection="1">
      <alignment horizontal="center" vertical="center"/>
      <protection locked="0"/>
    </xf>
    <xf numFmtId="177" fontId="21" fillId="0" borderId="22" xfId="0" applyNumberFormat="1" applyFont="1" applyBorder="1" applyAlignment="1" applyProtection="1">
      <alignment horizontal="center" vertical="center"/>
      <protection locked="0"/>
    </xf>
    <xf numFmtId="177" fontId="27" fillId="0" borderId="20" xfId="0" applyNumberFormat="1" applyFont="1" applyBorder="1" applyAlignment="1" applyProtection="1">
      <alignment horizontal="center" vertical="center"/>
      <protection locked="0"/>
    </xf>
    <xf numFmtId="177" fontId="27" fillId="0" borderId="21" xfId="0" applyNumberFormat="1" applyFont="1" applyBorder="1" applyAlignment="1" applyProtection="1">
      <alignment horizontal="center" vertical="center"/>
      <protection locked="0"/>
    </xf>
    <xf numFmtId="177" fontId="27" fillId="0" borderId="22" xfId="0" applyNumberFormat="1" applyFont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vertical="center"/>
      <protection/>
    </xf>
    <xf numFmtId="177" fontId="27" fillId="0" borderId="0" xfId="0" applyNumberFormat="1" applyFont="1" applyAlignment="1" applyProtection="1">
      <alignment vertical="center"/>
      <protection/>
    </xf>
    <xf numFmtId="177" fontId="27" fillId="0" borderId="18" xfId="0" applyNumberFormat="1" applyFont="1" applyBorder="1" applyAlignment="1" applyProtection="1">
      <alignment horizontal="center" vertical="center"/>
      <protection locked="0"/>
    </xf>
    <xf numFmtId="177" fontId="21" fillId="0" borderId="12" xfId="0" applyNumberFormat="1" applyFont="1" applyBorder="1" applyAlignment="1" applyProtection="1">
      <alignment horizontal="center" vertical="center"/>
      <protection locked="0"/>
    </xf>
    <xf numFmtId="177" fontId="27" fillId="0" borderId="12" xfId="0" applyNumberFormat="1" applyFont="1" applyBorder="1" applyAlignment="1" applyProtection="1">
      <alignment horizontal="center" vertical="center"/>
      <protection locked="0"/>
    </xf>
    <xf numFmtId="177" fontId="25" fillId="0" borderId="0" xfId="0" applyNumberFormat="1" applyFont="1" applyBorder="1" applyAlignment="1" applyProtection="1" quotePrefix="1">
      <alignment horizontal="center"/>
      <protection locked="0"/>
    </xf>
    <xf numFmtId="178" fontId="0" fillId="0" borderId="17" xfId="48" applyNumberFormat="1" applyFont="1" applyBorder="1" applyAlignment="1" applyProtection="1">
      <alignment/>
      <protection locked="0"/>
    </xf>
    <xf numFmtId="178" fontId="25" fillId="0" borderId="0" xfId="48" applyNumberFormat="1" applyFont="1" applyAlignment="1" applyProtection="1">
      <alignment/>
      <protection locked="0"/>
    </xf>
    <xf numFmtId="177" fontId="28" fillId="0" borderId="0" xfId="0" applyNumberFormat="1" applyFont="1" applyAlignment="1" applyProtection="1">
      <alignment/>
      <protection/>
    </xf>
    <xf numFmtId="179" fontId="0" fillId="0" borderId="17" xfId="0" applyNumberFormat="1" applyFont="1" applyBorder="1" applyAlignment="1" applyProtection="1">
      <alignment/>
      <protection/>
    </xf>
    <xf numFmtId="179" fontId="25" fillId="0" borderId="0" xfId="0" applyNumberFormat="1" applyFont="1" applyAlignment="1" applyProtection="1">
      <alignment/>
      <protection/>
    </xf>
    <xf numFmtId="177" fontId="23" fillId="0" borderId="0" xfId="0" applyNumberFormat="1" applyFont="1" applyBorder="1" applyAlignment="1" applyProtection="1" quotePrefix="1">
      <alignment horizontal="center"/>
      <protection locked="0"/>
    </xf>
    <xf numFmtId="178" fontId="23" fillId="0" borderId="17" xfId="48" applyNumberFormat="1" applyFont="1" applyBorder="1" applyAlignment="1" applyProtection="1">
      <alignment/>
      <protection locked="0"/>
    </xf>
    <xf numFmtId="178" fontId="23" fillId="0" borderId="0" xfId="48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177" fontId="0" fillId="0" borderId="0" xfId="0" applyNumberFormat="1" applyFont="1" applyAlignment="1" applyProtection="1">
      <alignment/>
      <protection/>
    </xf>
    <xf numFmtId="179" fontId="25" fillId="0" borderId="0" xfId="0" applyNumberFormat="1" applyFont="1" applyAlignment="1" applyProtection="1">
      <alignment/>
      <protection locked="0"/>
    </xf>
    <xf numFmtId="178" fontId="25" fillId="0" borderId="0" xfId="0" applyNumberFormat="1" applyFont="1" applyAlignment="1" applyProtection="1">
      <alignment/>
      <protection locked="0"/>
    </xf>
    <xf numFmtId="177" fontId="25" fillId="0" borderId="0" xfId="0" applyNumberFormat="1" applyFont="1" applyBorder="1" applyAlignment="1" applyProtection="1">
      <alignment/>
      <protection/>
    </xf>
    <xf numFmtId="177" fontId="25" fillId="0" borderId="0" xfId="0" applyNumberFormat="1" applyFont="1" applyAlignment="1" applyProtection="1" quotePrefix="1">
      <alignment horizontal="center"/>
      <protection locked="0"/>
    </xf>
    <xf numFmtId="178" fontId="0" fillId="0" borderId="17" xfId="48" applyNumberFormat="1" applyFont="1" applyBorder="1" applyAlignment="1" applyProtection="1">
      <alignment/>
      <protection/>
    </xf>
    <xf numFmtId="177" fontId="25" fillId="0" borderId="14" xfId="0" applyNumberFormat="1" applyFont="1" applyBorder="1" applyAlignment="1" applyProtection="1">
      <alignment/>
      <protection locked="0"/>
    </xf>
    <xf numFmtId="177" fontId="0" fillId="0" borderId="14" xfId="0" applyNumberFormat="1" applyFont="1" applyBorder="1" applyAlignment="1" applyProtection="1">
      <alignment/>
      <protection locked="0"/>
    </xf>
    <xf numFmtId="177" fontId="25" fillId="0" borderId="14" xfId="0" applyNumberFormat="1" applyFont="1" applyBorder="1" applyAlignment="1" applyProtection="1">
      <alignment/>
      <protection locked="0"/>
    </xf>
    <xf numFmtId="177" fontId="25" fillId="0" borderId="0" xfId="0" applyNumberFormat="1" applyFont="1" applyAlignment="1" applyProtection="1">
      <alignment/>
      <protection locked="0"/>
    </xf>
    <xf numFmtId="177" fontId="0" fillId="0" borderId="0" xfId="0" applyNumberFormat="1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3;&#24180;&#12288;&#22823;&#20998;&#30476;&#32113;&#35336;&#24180;&#37969;\&#26157;&#21644;57&#24180;&#24230;10&#36939;&#36664;&#12362;&#12424;&#12403;&#36890;&#20449;107-1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8"/>
      <sheetName val="109Ａ・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zoomScaleSheetLayoutView="100" zoomScalePageLayoutView="0" workbookViewId="0" topLeftCell="A1">
      <selection activeCell="D20" sqref="D20"/>
    </sheetView>
  </sheetViews>
  <sheetFormatPr defaultColWidth="15.25390625" defaultRowHeight="12" customHeight="1"/>
  <cols>
    <col min="1" max="1" width="17.875" style="3" customWidth="1"/>
    <col min="2" max="2" width="12.375" style="3" customWidth="1"/>
    <col min="3" max="3" width="11.00390625" style="3" customWidth="1"/>
    <col min="4" max="4" width="11.125" style="3" customWidth="1"/>
    <col min="5" max="5" width="13.125" style="3" customWidth="1"/>
    <col min="6" max="6" width="12.00390625" style="3" customWidth="1"/>
    <col min="7" max="8" width="11.625" style="3" customWidth="1"/>
    <col min="9" max="9" width="11.375" style="3" customWidth="1"/>
    <col min="10" max="10" width="9.75390625" style="3" customWidth="1"/>
    <col min="11" max="16384" width="15.25390625" style="3" customWidth="1"/>
  </cols>
  <sheetData>
    <row r="1" spans="1:10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2" spans="1:8" ht="12" customHeight="1" thickBot="1">
      <c r="A2" s="4" t="s">
        <v>1</v>
      </c>
      <c r="B2" s="5"/>
      <c r="C2" s="5"/>
      <c r="D2" s="5"/>
      <c r="E2" s="5"/>
      <c r="F2" s="5"/>
      <c r="G2" s="5"/>
      <c r="H2" s="6"/>
    </row>
    <row r="3" spans="1:8" ht="15.75" customHeight="1" thickTop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 t="s">
        <v>9</v>
      </c>
    </row>
    <row r="4" spans="2:8" ht="17.25" customHeight="1">
      <c r="B4" s="10" t="s">
        <v>10</v>
      </c>
      <c r="C4" s="10"/>
      <c r="D4" s="10"/>
      <c r="E4" s="10"/>
      <c r="F4" s="10"/>
      <c r="G4" s="10"/>
      <c r="H4" s="11"/>
    </row>
    <row r="5" spans="1:8" ht="12" customHeight="1">
      <c r="A5" s="12"/>
      <c r="B5" s="13"/>
      <c r="C5" s="13"/>
      <c r="D5" s="13"/>
      <c r="E5" s="13"/>
      <c r="F5" s="13"/>
      <c r="G5" s="13"/>
      <c r="H5" s="14"/>
    </row>
    <row r="6" spans="1:8" ht="12" customHeight="1">
      <c r="A6" s="15" t="s">
        <v>11</v>
      </c>
      <c r="B6" s="16">
        <v>565615</v>
      </c>
      <c r="C6" s="17">
        <v>222251</v>
      </c>
      <c r="D6" s="17">
        <v>256824</v>
      </c>
      <c r="E6" s="18" t="s">
        <v>12</v>
      </c>
      <c r="F6" s="17">
        <v>38416</v>
      </c>
      <c r="G6" s="17">
        <v>34602</v>
      </c>
      <c r="H6" s="3">
        <v>13522</v>
      </c>
    </row>
    <row r="7" spans="1:8" ht="12" customHeight="1">
      <c r="A7" s="19" t="s">
        <v>13</v>
      </c>
      <c r="B7" s="20">
        <v>530660</v>
      </c>
      <c r="C7" s="21">
        <v>219679</v>
      </c>
      <c r="D7" s="21">
        <v>225194</v>
      </c>
      <c r="E7" s="18" t="s">
        <v>12</v>
      </c>
      <c r="F7" s="21">
        <v>32350</v>
      </c>
      <c r="G7" s="21">
        <v>42578</v>
      </c>
      <c r="H7" s="3">
        <v>10859</v>
      </c>
    </row>
    <row r="8" spans="1:8" s="25" customFormat="1" ht="12" customHeight="1">
      <c r="A8" s="22"/>
      <c r="B8" s="23"/>
      <c r="C8" s="24"/>
      <c r="D8" s="24"/>
      <c r="E8" s="24"/>
      <c r="F8" s="24"/>
      <c r="G8" s="24"/>
      <c r="H8" s="21"/>
    </row>
    <row r="9" spans="1:8" ht="12" customHeight="1">
      <c r="A9" s="26" t="s">
        <v>14</v>
      </c>
      <c r="B9" s="27">
        <f aca="true" t="shared" si="0" ref="B9:H9">SUM(B11:B22)</f>
        <v>535946</v>
      </c>
      <c r="C9" s="28">
        <f t="shared" si="0"/>
        <v>238569</v>
      </c>
      <c r="D9" s="28">
        <f t="shared" si="0"/>
        <v>223183</v>
      </c>
      <c r="E9" s="29" t="s">
        <v>12</v>
      </c>
      <c r="F9" s="28">
        <f t="shared" si="0"/>
        <v>24826</v>
      </c>
      <c r="G9" s="28">
        <f t="shared" si="0"/>
        <v>39199</v>
      </c>
      <c r="H9" s="28">
        <f t="shared" si="0"/>
        <v>10169</v>
      </c>
    </row>
    <row r="10" spans="1:8" ht="12" customHeight="1">
      <c r="A10" s="30"/>
      <c r="B10" s="20"/>
      <c r="C10" s="21"/>
      <c r="E10" s="21"/>
      <c r="F10" s="21"/>
      <c r="G10" s="21"/>
      <c r="H10" s="21"/>
    </row>
    <row r="11" spans="1:8" ht="12" customHeight="1">
      <c r="A11" s="30" t="s">
        <v>15</v>
      </c>
      <c r="B11" s="31">
        <f>SUM(C11:H11)</f>
        <v>44339</v>
      </c>
      <c r="C11" s="32">
        <v>18854</v>
      </c>
      <c r="D11" s="32">
        <v>19002</v>
      </c>
      <c r="E11" s="18" t="s">
        <v>12</v>
      </c>
      <c r="F11" s="32">
        <v>2109</v>
      </c>
      <c r="G11" s="32">
        <v>3639</v>
      </c>
      <c r="H11" s="18">
        <v>735</v>
      </c>
    </row>
    <row r="12" spans="1:8" ht="12" customHeight="1">
      <c r="A12" s="15" t="s">
        <v>16</v>
      </c>
      <c r="B12" s="31">
        <f aca="true" t="shared" si="1" ref="B12:B22">SUM(C12:H12)</f>
        <v>36510</v>
      </c>
      <c r="C12" s="32">
        <v>16506</v>
      </c>
      <c r="D12" s="32">
        <v>15345</v>
      </c>
      <c r="E12" s="18" t="s">
        <v>12</v>
      </c>
      <c r="F12" s="32">
        <v>1942</v>
      </c>
      <c r="G12" s="32">
        <v>2226</v>
      </c>
      <c r="H12" s="18">
        <v>491</v>
      </c>
    </row>
    <row r="13" spans="1:8" ht="12" customHeight="1">
      <c r="A13" s="15" t="s">
        <v>17</v>
      </c>
      <c r="B13" s="31">
        <f t="shared" si="1"/>
        <v>52336</v>
      </c>
      <c r="C13" s="32">
        <v>22187</v>
      </c>
      <c r="D13" s="32">
        <v>21583</v>
      </c>
      <c r="E13" s="18" t="s">
        <v>12</v>
      </c>
      <c r="F13" s="32">
        <v>2575</v>
      </c>
      <c r="G13" s="32">
        <v>5052</v>
      </c>
      <c r="H13" s="18">
        <v>939</v>
      </c>
    </row>
    <row r="14" spans="1:8" ht="12" customHeight="1">
      <c r="A14" s="15" t="s">
        <v>18</v>
      </c>
      <c r="B14" s="31">
        <f t="shared" si="1"/>
        <v>44194</v>
      </c>
      <c r="C14" s="32">
        <v>18791</v>
      </c>
      <c r="D14" s="32">
        <v>18969</v>
      </c>
      <c r="E14" s="18" t="s">
        <v>12</v>
      </c>
      <c r="F14" s="32">
        <v>2441</v>
      </c>
      <c r="G14" s="32">
        <v>3356</v>
      </c>
      <c r="H14" s="18">
        <v>637</v>
      </c>
    </row>
    <row r="15" spans="1:8" ht="12" customHeight="1">
      <c r="A15" s="15" t="s">
        <v>19</v>
      </c>
      <c r="B15" s="31">
        <f t="shared" si="1"/>
        <v>50319</v>
      </c>
      <c r="C15" s="32">
        <v>21741</v>
      </c>
      <c r="D15" s="32">
        <v>21205</v>
      </c>
      <c r="E15" s="18" t="s">
        <v>12</v>
      </c>
      <c r="F15" s="32">
        <v>2809</v>
      </c>
      <c r="G15" s="32">
        <v>3571</v>
      </c>
      <c r="H15" s="18">
        <v>993</v>
      </c>
    </row>
    <row r="16" spans="1:8" s="25" customFormat="1" ht="12" customHeight="1">
      <c r="A16" s="15" t="s">
        <v>20</v>
      </c>
      <c r="B16" s="31">
        <f t="shared" si="1"/>
        <v>36106</v>
      </c>
      <c r="C16" s="32">
        <v>16464</v>
      </c>
      <c r="D16" s="32">
        <v>15674</v>
      </c>
      <c r="E16" s="18" t="s">
        <v>12</v>
      </c>
      <c r="F16" s="32">
        <v>1574</v>
      </c>
      <c r="G16" s="32">
        <v>1450</v>
      </c>
      <c r="H16" s="18">
        <v>944</v>
      </c>
    </row>
    <row r="17" spans="1:8" ht="12" customHeight="1">
      <c r="A17" s="15" t="s">
        <v>21</v>
      </c>
      <c r="B17" s="31">
        <f t="shared" si="1"/>
        <v>42001</v>
      </c>
      <c r="C17" s="32">
        <v>19084</v>
      </c>
      <c r="D17" s="32">
        <v>17078</v>
      </c>
      <c r="E17" s="18" t="s">
        <v>12</v>
      </c>
      <c r="F17" s="33">
        <v>2219</v>
      </c>
      <c r="G17" s="32">
        <v>2325</v>
      </c>
      <c r="H17" s="18">
        <v>1295</v>
      </c>
    </row>
    <row r="18" spans="1:8" ht="12" customHeight="1">
      <c r="A18" s="15" t="s">
        <v>22</v>
      </c>
      <c r="B18" s="31">
        <f t="shared" si="1"/>
        <v>62182</v>
      </c>
      <c r="C18" s="32">
        <v>26269</v>
      </c>
      <c r="D18" s="32">
        <v>25696</v>
      </c>
      <c r="E18" s="18" t="s">
        <v>12</v>
      </c>
      <c r="F18" s="34">
        <v>2843</v>
      </c>
      <c r="G18" s="32">
        <v>6277</v>
      </c>
      <c r="H18" s="18">
        <v>1097</v>
      </c>
    </row>
    <row r="19" spans="1:8" ht="12" customHeight="1">
      <c r="A19" s="15" t="s">
        <v>23</v>
      </c>
      <c r="B19" s="31">
        <f t="shared" si="1"/>
        <v>42112</v>
      </c>
      <c r="C19" s="32">
        <v>19780</v>
      </c>
      <c r="D19" s="32">
        <v>16847</v>
      </c>
      <c r="E19" s="18" t="s">
        <v>12</v>
      </c>
      <c r="F19" s="32">
        <v>2358</v>
      </c>
      <c r="G19" s="32">
        <v>2360</v>
      </c>
      <c r="H19" s="18">
        <v>767</v>
      </c>
    </row>
    <row r="20" spans="1:9" ht="12" customHeight="1">
      <c r="A20" s="15" t="s">
        <v>24</v>
      </c>
      <c r="B20" s="31">
        <f t="shared" si="1"/>
        <v>49461</v>
      </c>
      <c r="C20" s="32">
        <v>22715</v>
      </c>
      <c r="D20" s="32">
        <v>20228</v>
      </c>
      <c r="E20" s="18" t="s">
        <v>12</v>
      </c>
      <c r="F20" s="32">
        <v>1517</v>
      </c>
      <c r="G20" s="32">
        <v>4037</v>
      </c>
      <c r="H20" s="18">
        <v>964</v>
      </c>
      <c r="I20" s="35"/>
    </row>
    <row r="21" spans="1:8" ht="12" customHeight="1">
      <c r="A21" s="15" t="s">
        <v>25</v>
      </c>
      <c r="B21" s="31">
        <f t="shared" si="1"/>
        <v>47496</v>
      </c>
      <c r="C21" s="34">
        <v>21892</v>
      </c>
      <c r="D21" s="34">
        <v>20391</v>
      </c>
      <c r="E21" s="18" t="s">
        <v>12</v>
      </c>
      <c r="F21" s="34">
        <v>1368</v>
      </c>
      <c r="G21" s="34">
        <v>3092</v>
      </c>
      <c r="H21" s="18">
        <v>753</v>
      </c>
    </row>
    <row r="22" spans="1:10" ht="12" customHeight="1">
      <c r="A22" s="36" t="s">
        <v>26</v>
      </c>
      <c r="B22" s="31">
        <f t="shared" si="1"/>
        <v>28890</v>
      </c>
      <c r="C22" s="37">
        <v>14286</v>
      </c>
      <c r="D22" s="37">
        <v>11165</v>
      </c>
      <c r="E22" s="18" t="s">
        <v>12</v>
      </c>
      <c r="F22" s="37">
        <v>1071</v>
      </c>
      <c r="G22" s="37">
        <v>1814</v>
      </c>
      <c r="H22" s="38">
        <v>554</v>
      </c>
      <c r="J22" s="11"/>
    </row>
    <row r="23" spans="1:10" ht="17.25" customHeight="1">
      <c r="A23" s="39"/>
      <c r="B23" s="10" t="s">
        <v>27</v>
      </c>
      <c r="C23" s="10"/>
      <c r="D23" s="10"/>
      <c r="E23" s="10"/>
      <c r="F23" s="10"/>
      <c r="G23" s="10"/>
      <c r="J23" s="11"/>
    </row>
    <row r="24" spans="1:9" ht="12" customHeight="1">
      <c r="A24" s="12"/>
      <c r="B24" s="40"/>
      <c r="C24" s="40"/>
      <c r="D24" s="40"/>
      <c r="E24" s="40"/>
      <c r="F24" s="40"/>
      <c r="G24" s="40"/>
      <c r="I24" s="32"/>
    </row>
    <row r="25" spans="1:9" ht="12" customHeight="1">
      <c r="A25" s="15" t="s">
        <v>28</v>
      </c>
      <c r="B25" s="41">
        <v>558751</v>
      </c>
      <c r="C25" s="42">
        <v>221911</v>
      </c>
      <c r="D25" s="42">
        <v>244936</v>
      </c>
      <c r="E25" s="43" t="s">
        <v>12</v>
      </c>
      <c r="F25" s="42">
        <v>38706</v>
      </c>
      <c r="G25" s="42">
        <v>38074</v>
      </c>
      <c r="H25" s="42">
        <v>15124</v>
      </c>
      <c r="I25" s="32"/>
    </row>
    <row r="26" spans="1:9" ht="12" customHeight="1">
      <c r="A26" s="19" t="s">
        <v>29</v>
      </c>
      <c r="B26" s="44">
        <v>531216</v>
      </c>
      <c r="C26" s="34">
        <v>217221</v>
      </c>
      <c r="D26" s="34">
        <v>224555</v>
      </c>
      <c r="E26" s="18" t="s">
        <v>12</v>
      </c>
      <c r="F26" s="34">
        <v>33340</v>
      </c>
      <c r="G26" s="34">
        <v>44762</v>
      </c>
      <c r="H26" s="34">
        <v>11338</v>
      </c>
      <c r="I26" s="32"/>
    </row>
    <row r="27" spans="1:2" ht="12" customHeight="1">
      <c r="A27" s="22"/>
      <c r="B27" s="20"/>
    </row>
    <row r="28" spans="1:9" ht="12" customHeight="1">
      <c r="A28" s="26" t="s">
        <v>30</v>
      </c>
      <c r="B28" s="45">
        <f aca="true" t="shared" si="2" ref="B28:H28">SUM(B30:B41)</f>
        <v>530947</v>
      </c>
      <c r="C28" s="46">
        <f t="shared" si="2"/>
        <v>235742</v>
      </c>
      <c r="D28" s="46">
        <f t="shared" si="2"/>
        <v>221103</v>
      </c>
      <c r="E28" s="29" t="s">
        <v>12</v>
      </c>
      <c r="F28" s="46">
        <f t="shared" si="2"/>
        <v>26029</v>
      </c>
      <c r="G28" s="46">
        <f t="shared" si="2"/>
        <v>36940</v>
      </c>
      <c r="H28" s="46">
        <f t="shared" si="2"/>
        <v>11133</v>
      </c>
      <c r="I28" s="32"/>
    </row>
    <row r="29" spans="1:9" ht="12" customHeight="1">
      <c r="A29" s="30"/>
      <c r="B29" s="23"/>
      <c r="C29" s="35"/>
      <c r="D29" s="35"/>
      <c r="E29" s="35"/>
      <c r="F29" s="35"/>
      <c r="G29" s="35"/>
      <c r="H29" s="32"/>
      <c r="I29" s="32"/>
    </row>
    <row r="30" spans="1:9" ht="12" customHeight="1">
      <c r="A30" s="30" t="s">
        <v>15</v>
      </c>
      <c r="B30" s="31">
        <f>SUM(C30:H30)</f>
        <v>36841</v>
      </c>
      <c r="C30" s="32">
        <v>15604</v>
      </c>
      <c r="D30" s="32">
        <v>15854</v>
      </c>
      <c r="E30" s="33" t="s">
        <v>12</v>
      </c>
      <c r="F30" s="32">
        <v>2116</v>
      </c>
      <c r="G30" s="32">
        <v>2596</v>
      </c>
      <c r="H30" s="33">
        <v>671</v>
      </c>
      <c r="I30" s="32"/>
    </row>
    <row r="31" spans="1:9" ht="12" customHeight="1">
      <c r="A31" s="15" t="s">
        <v>16</v>
      </c>
      <c r="B31" s="31">
        <f aca="true" t="shared" si="3" ref="B31:B41">SUM(C31:H31)</f>
        <v>35887</v>
      </c>
      <c r="C31" s="32">
        <v>16185</v>
      </c>
      <c r="D31" s="32">
        <v>15134</v>
      </c>
      <c r="E31" s="33" t="s">
        <v>12</v>
      </c>
      <c r="F31" s="32">
        <v>1951</v>
      </c>
      <c r="G31" s="32">
        <v>2020</v>
      </c>
      <c r="H31" s="33">
        <v>597</v>
      </c>
      <c r="I31" s="32"/>
    </row>
    <row r="32" spans="1:9" ht="12" customHeight="1">
      <c r="A32" s="15" t="s">
        <v>17</v>
      </c>
      <c r="B32" s="31">
        <f t="shared" si="3"/>
        <v>52024</v>
      </c>
      <c r="C32" s="32">
        <v>22022</v>
      </c>
      <c r="D32" s="32">
        <v>21393</v>
      </c>
      <c r="E32" s="33" t="s">
        <v>12</v>
      </c>
      <c r="F32" s="32">
        <v>2794</v>
      </c>
      <c r="G32" s="32">
        <v>4677</v>
      </c>
      <c r="H32" s="33">
        <v>1138</v>
      </c>
      <c r="I32" s="32"/>
    </row>
    <row r="33" spans="1:9" ht="12" customHeight="1">
      <c r="A33" s="15" t="s">
        <v>18</v>
      </c>
      <c r="B33" s="31">
        <f t="shared" si="3"/>
        <v>42212</v>
      </c>
      <c r="C33" s="32">
        <v>17454</v>
      </c>
      <c r="D33" s="32">
        <v>18918</v>
      </c>
      <c r="E33" s="33" t="s">
        <v>12</v>
      </c>
      <c r="F33" s="32">
        <v>2705</v>
      </c>
      <c r="G33" s="32">
        <v>2381</v>
      </c>
      <c r="H33" s="33">
        <v>754</v>
      </c>
      <c r="I33" s="33"/>
    </row>
    <row r="34" spans="1:9" s="25" customFormat="1" ht="12" customHeight="1">
      <c r="A34" s="15" t="s">
        <v>19</v>
      </c>
      <c r="B34" s="31">
        <f t="shared" si="3"/>
        <v>47638</v>
      </c>
      <c r="C34" s="32">
        <v>20471</v>
      </c>
      <c r="D34" s="32">
        <v>20272</v>
      </c>
      <c r="E34" s="33" t="s">
        <v>12</v>
      </c>
      <c r="F34" s="32">
        <v>2940</v>
      </c>
      <c r="G34" s="32">
        <v>2911</v>
      </c>
      <c r="H34" s="33">
        <v>1044</v>
      </c>
      <c r="I34" s="33"/>
    </row>
    <row r="35" spans="1:8" ht="12" customHeight="1">
      <c r="A35" s="15" t="s">
        <v>20</v>
      </c>
      <c r="B35" s="31">
        <f t="shared" si="3"/>
        <v>36784</v>
      </c>
      <c r="C35" s="32">
        <v>16435</v>
      </c>
      <c r="D35" s="32">
        <v>15071</v>
      </c>
      <c r="E35" s="33" t="s">
        <v>12</v>
      </c>
      <c r="F35" s="32">
        <v>1801</v>
      </c>
      <c r="G35" s="32">
        <v>2431</v>
      </c>
      <c r="H35" s="33">
        <v>1046</v>
      </c>
    </row>
    <row r="36" spans="1:8" ht="12" customHeight="1">
      <c r="A36" s="15" t="s">
        <v>21</v>
      </c>
      <c r="B36" s="31">
        <f t="shared" si="3"/>
        <v>46391</v>
      </c>
      <c r="C36" s="32">
        <v>21062</v>
      </c>
      <c r="D36" s="32">
        <v>18687</v>
      </c>
      <c r="E36" s="33" t="s">
        <v>12</v>
      </c>
      <c r="F36" s="32">
        <v>2450</v>
      </c>
      <c r="G36" s="32">
        <v>2892</v>
      </c>
      <c r="H36" s="33">
        <v>1300</v>
      </c>
    </row>
    <row r="37" spans="1:8" ht="12" customHeight="1">
      <c r="A37" s="15" t="s">
        <v>22</v>
      </c>
      <c r="B37" s="31">
        <f t="shared" si="3"/>
        <v>60258</v>
      </c>
      <c r="C37" s="32">
        <v>25231</v>
      </c>
      <c r="D37" s="32">
        <v>24699</v>
      </c>
      <c r="E37" s="33" t="s">
        <v>12</v>
      </c>
      <c r="F37" s="32">
        <v>3141</v>
      </c>
      <c r="G37" s="32">
        <v>5904</v>
      </c>
      <c r="H37" s="33">
        <v>1283</v>
      </c>
    </row>
    <row r="38" spans="1:8" ht="12" customHeight="1">
      <c r="A38" s="15" t="s">
        <v>23</v>
      </c>
      <c r="B38" s="31">
        <f t="shared" si="3"/>
        <v>41588</v>
      </c>
      <c r="C38" s="32">
        <v>18993</v>
      </c>
      <c r="D38" s="32">
        <v>17058</v>
      </c>
      <c r="E38" s="33" t="s">
        <v>12</v>
      </c>
      <c r="F38" s="32">
        <v>2473</v>
      </c>
      <c r="G38" s="32">
        <v>2279</v>
      </c>
      <c r="H38" s="33">
        <v>785</v>
      </c>
    </row>
    <row r="39" spans="1:8" ht="12" customHeight="1">
      <c r="A39" s="15" t="s">
        <v>24</v>
      </c>
      <c r="B39" s="31">
        <f t="shared" si="3"/>
        <v>49260</v>
      </c>
      <c r="C39" s="32">
        <v>22405</v>
      </c>
      <c r="D39" s="32">
        <v>20608</v>
      </c>
      <c r="E39" s="33" t="s">
        <v>12</v>
      </c>
      <c r="F39" s="32">
        <v>1382</v>
      </c>
      <c r="G39" s="32">
        <v>3896</v>
      </c>
      <c r="H39" s="33">
        <v>969</v>
      </c>
    </row>
    <row r="40" spans="1:8" ht="12" customHeight="1">
      <c r="A40" s="15" t="s">
        <v>25</v>
      </c>
      <c r="B40" s="31">
        <f t="shared" si="3"/>
        <v>43736</v>
      </c>
      <c r="C40" s="32">
        <v>20721</v>
      </c>
      <c r="D40" s="32">
        <v>18565</v>
      </c>
      <c r="E40" s="33" t="s">
        <v>12</v>
      </c>
      <c r="F40" s="32">
        <v>1319</v>
      </c>
      <c r="G40" s="32">
        <v>2176</v>
      </c>
      <c r="H40" s="33">
        <v>955</v>
      </c>
    </row>
    <row r="41" spans="1:8" ht="12" customHeight="1">
      <c r="A41" s="36" t="s">
        <v>26</v>
      </c>
      <c r="B41" s="47">
        <f t="shared" si="3"/>
        <v>38328</v>
      </c>
      <c r="C41" s="37">
        <v>19159</v>
      </c>
      <c r="D41" s="37">
        <v>14844</v>
      </c>
      <c r="E41" s="38" t="s">
        <v>12</v>
      </c>
      <c r="F41" s="37">
        <v>957</v>
      </c>
      <c r="G41" s="37">
        <v>2777</v>
      </c>
      <c r="H41" s="38">
        <v>591</v>
      </c>
    </row>
    <row r="42" spans="1:7" ht="12" customHeight="1">
      <c r="A42" s="35"/>
      <c r="B42" s="35"/>
      <c r="C42" s="35"/>
      <c r="D42" s="35"/>
      <c r="E42" s="35"/>
      <c r="F42" s="35"/>
      <c r="G42" s="35"/>
    </row>
    <row r="46" spans="4:7" ht="12" customHeight="1">
      <c r="D46" s="32"/>
      <c r="E46" s="32"/>
      <c r="F46" s="32"/>
      <c r="G46" s="32"/>
    </row>
    <row r="47" spans="4:7" ht="12" customHeight="1">
      <c r="D47" s="32"/>
      <c r="E47" s="32"/>
      <c r="F47" s="32"/>
      <c r="G47" s="32"/>
    </row>
    <row r="48" spans="4:7" ht="12" customHeight="1">
      <c r="D48" s="32"/>
      <c r="E48" s="32"/>
      <c r="F48" s="32"/>
      <c r="G48" s="32"/>
    </row>
    <row r="49" spans="4:7" ht="12" customHeight="1">
      <c r="D49" s="32"/>
      <c r="E49" s="32"/>
      <c r="F49" s="32"/>
      <c r="G49" s="32"/>
    </row>
    <row r="50" spans="4:7" ht="12" customHeight="1">
      <c r="D50" s="32"/>
      <c r="E50" s="32"/>
      <c r="F50" s="32"/>
      <c r="G50" s="32"/>
    </row>
    <row r="51" spans="4:7" ht="12" customHeight="1">
      <c r="D51" s="32"/>
      <c r="E51" s="32"/>
      <c r="F51" s="32"/>
      <c r="G51" s="32"/>
    </row>
    <row r="52" spans="4:7" ht="12" customHeight="1">
      <c r="D52" s="32"/>
      <c r="E52" s="32"/>
      <c r="F52" s="32"/>
      <c r="G52" s="32"/>
    </row>
    <row r="53" spans="4:7" ht="12" customHeight="1">
      <c r="D53" s="32"/>
      <c r="E53" s="32"/>
      <c r="F53" s="32"/>
      <c r="G53" s="32"/>
    </row>
    <row r="54" spans="4:7" ht="12" customHeight="1">
      <c r="D54" s="32"/>
      <c r="E54" s="32"/>
      <c r="F54" s="32"/>
      <c r="G54" s="32"/>
    </row>
    <row r="55" spans="4:7" ht="12" customHeight="1">
      <c r="D55" s="32"/>
      <c r="E55" s="32"/>
      <c r="F55" s="32"/>
      <c r="G55" s="32"/>
    </row>
    <row r="56" spans="4:7" ht="12" customHeight="1">
      <c r="D56" s="32"/>
      <c r="E56" s="32"/>
      <c r="F56" s="32"/>
      <c r="G56" s="32"/>
    </row>
    <row r="57" spans="4:7" ht="12" customHeight="1">
      <c r="D57" s="32"/>
      <c r="E57" s="32"/>
      <c r="F57" s="32"/>
      <c r="G57" s="32"/>
    </row>
  </sheetData>
  <sheetProtection/>
  <mergeCells count="3">
    <mergeCell ref="A1:I1"/>
    <mergeCell ref="B4:G5"/>
    <mergeCell ref="B23:G24"/>
  </mergeCells>
  <printOptions horizontalCentered="1"/>
  <pageMargins left="0.3937007874015748" right="0.3937007874015748" top="0.3937007874015748" bottom="0.3937007874015748" header="0.5118110236220472" footer="0.2362204724409449"/>
  <pageSetup fitToHeight="1" fitToWidth="1" horizontalDpi="400" verticalDpi="4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zoomScalePageLayoutView="0" workbookViewId="0" topLeftCell="A1">
      <selection activeCell="D20" sqref="D20"/>
    </sheetView>
  </sheetViews>
  <sheetFormatPr defaultColWidth="15.25390625" defaultRowHeight="12" customHeight="1"/>
  <cols>
    <col min="1" max="1" width="10.125" style="51" customWidth="1"/>
    <col min="2" max="2" width="12.75390625" style="77" customWidth="1"/>
    <col min="3" max="7" width="12.75390625" style="51" customWidth="1"/>
    <col min="8" max="10" width="11.75390625" style="51" customWidth="1"/>
    <col min="11" max="11" width="10.875" style="51" customWidth="1"/>
    <col min="12" max="12" width="9.75390625" style="51" customWidth="1"/>
    <col min="13" max="16384" width="15.25390625" style="51" customWidth="1"/>
  </cols>
  <sheetData>
    <row r="1" spans="1:12" ht="15" customHeight="1">
      <c r="A1" s="48" t="s">
        <v>31</v>
      </c>
      <c r="B1" s="48"/>
      <c r="C1" s="48"/>
      <c r="D1" s="48"/>
      <c r="E1" s="48"/>
      <c r="F1" s="48"/>
      <c r="G1" s="48"/>
      <c r="H1" s="48"/>
      <c r="I1" s="48"/>
      <c r="J1" s="48"/>
      <c r="K1" s="49"/>
      <c r="L1" s="50"/>
    </row>
    <row r="2" spans="1:12" ht="12" customHeight="1">
      <c r="A2" s="52" t="s">
        <v>32</v>
      </c>
      <c r="B2" s="53"/>
      <c r="C2" s="54"/>
      <c r="D2" s="54"/>
      <c r="E2" s="54"/>
      <c r="F2" s="54"/>
      <c r="G2" s="54"/>
      <c r="H2" s="54"/>
      <c r="I2" s="54"/>
      <c r="J2" s="54"/>
      <c r="K2" s="49"/>
      <c r="L2" s="50"/>
    </row>
    <row r="3" spans="1:12" s="63" customFormat="1" ht="12" customHeight="1">
      <c r="A3" s="55" t="s">
        <v>33</v>
      </c>
      <c r="B3" s="56" t="s">
        <v>34</v>
      </c>
      <c r="C3" s="57"/>
      <c r="D3" s="58"/>
      <c r="E3" s="59" t="s">
        <v>35</v>
      </c>
      <c r="F3" s="60"/>
      <c r="G3" s="61"/>
      <c r="H3" s="59" t="s">
        <v>36</v>
      </c>
      <c r="I3" s="60"/>
      <c r="J3" s="60"/>
      <c r="K3" s="62"/>
      <c r="L3" s="62"/>
    </row>
    <row r="4" spans="1:12" s="63" customFormat="1" ht="12" customHeight="1">
      <c r="A4" s="64"/>
      <c r="B4" s="65" t="s">
        <v>37</v>
      </c>
      <c r="C4" s="66" t="s">
        <v>38</v>
      </c>
      <c r="D4" s="66" t="s">
        <v>39</v>
      </c>
      <c r="E4" s="66" t="s">
        <v>37</v>
      </c>
      <c r="F4" s="66" t="s">
        <v>38</v>
      </c>
      <c r="G4" s="66" t="s">
        <v>39</v>
      </c>
      <c r="H4" s="66" t="s">
        <v>37</v>
      </c>
      <c r="I4" s="66" t="s">
        <v>38</v>
      </c>
      <c r="J4" s="66" t="s">
        <v>39</v>
      </c>
      <c r="K4" s="62"/>
      <c r="L4" s="62"/>
    </row>
    <row r="5" spans="1:12" s="70" customFormat="1" ht="12" customHeight="1">
      <c r="A5" s="67" t="s">
        <v>40</v>
      </c>
      <c r="B5" s="68">
        <v>5017877.1</v>
      </c>
      <c r="C5" s="69">
        <v>2959724.6</v>
      </c>
      <c r="D5" s="69">
        <v>2058152.5</v>
      </c>
      <c r="E5" s="69">
        <v>4708237.1</v>
      </c>
      <c r="F5" s="69">
        <v>2887586.3</v>
      </c>
      <c r="G5" s="69">
        <v>1820650.8</v>
      </c>
      <c r="H5" s="69">
        <v>309640</v>
      </c>
      <c r="I5" s="69">
        <v>72138.3</v>
      </c>
      <c r="J5" s="69">
        <v>237501.7</v>
      </c>
      <c r="K5" s="50"/>
      <c r="L5" s="50"/>
    </row>
    <row r="6" spans="1:12" ht="12" customHeight="1">
      <c r="A6" s="67" t="s">
        <v>41</v>
      </c>
      <c r="B6" s="68">
        <v>5264871.3</v>
      </c>
      <c r="C6" s="69">
        <v>3215505.8</v>
      </c>
      <c r="D6" s="69">
        <v>2049365.5</v>
      </c>
      <c r="E6" s="69">
        <v>4931748</v>
      </c>
      <c r="F6" s="69">
        <v>3127605.8</v>
      </c>
      <c r="G6" s="69">
        <v>1804142.2</v>
      </c>
      <c r="H6" s="69">
        <v>333123.3</v>
      </c>
      <c r="I6" s="69">
        <v>87900</v>
      </c>
      <c r="J6" s="69">
        <v>245223.3</v>
      </c>
      <c r="K6" s="50"/>
      <c r="L6" s="50"/>
    </row>
    <row r="7" spans="2:12" ht="12" customHeight="1">
      <c r="B7" s="71"/>
      <c r="C7" s="72"/>
      <c r="D7" s="72"/>
      <c r="K7" s="50"/>
      <c r="L7" s="50"/>
    </row>
    <row r="8" spans="1:12" s="77" customFormat="1" ht="12" customHeight="1">
      <c r="A8" s="73" t="s">
        <v>42</v>
      </c>
      <c r="B8" s="74">
        <f aca="true" t="shared" si="0" ref="B8:J8">SUM(B10:B21)</f>
        <v>5847178.299999999</v>
      </c>
      <c r="C8" s="75">
        <f t="shared" si="0"/>
        <v>3722695.6999999997</v>
      </c>
      <c r="D8" s="75">
        <f t="shared" si="0"/>
        <v>2124482.6</v>
      </c>
      <c r="E8" s="75">
        <f t="shared" si="0"/>
        <v>5518164.100000001</v>
      </c>
      <c r="F8" s="75">
        <f t="shared" si="0"/>
        <v>3636774.3000000003</v>
      </c>
      <c r="G8" s="75">
        <f t="shared" si="0"/>
        <v>1881389.8</v>
      </c>
      <c r="H8" s="75">
        <f t="shared" si="0"/>
        <v>329014.2</v>
      </c>
      <c r="I8" s="75">
        <f t="shared" si="0"/>
        <v>85921.4</v>
      </c>
      <c r="J8" s="75">
        <f t="shared" si="0"/>
        <v>243092.80000000002</v>
      </c>
      <c r="K8" s="76"/>
      <c r="L8" s="76"/>
    </row>
    <row r="9" spans="1:14" ht="12" customHeight="1">
      <c r="A9" s="67"/>
      <c r="B9" s="71"/>
      <c r="C9" s="78"/>
      <c r="D9" s="72"/>
      <c r="E9" s="79"/>
      <c r="F9" s="79"/>
      <c r="G9" s="79"/>
      <c r="H9" s="79"/>
      <c r="I9" s="79"/>
      <c r="J9" s="79"/>
      <c r="K9" s="50"/>
      <c r="L9" s="50"/>
      <c r="M9" s="80"/>
      <c r="N9" s="80"/>
    </row>
    <row r="10" spans="1:12" ht="12" customHeight="1">
      <c r="A10" s="81" t="s">
        <v>43</v>
      </c>
      <c r="B10" s="82">
        <f aca="true" t="shared" si="1" ref="B10:B21">E10+H10</f>
        <v>378180.19999999995</v>
      </c>
      <c r="C10" s="69">
        <f aca="true" t="shared" si="2" ref="C10:D21">SUM(F10,I10)</f>
        <v>241530.69999999998</v>
      </c>
      <c r="D10" s="69">
        <f>SUM(G10,J10)</f>
        <v>136649.5</v>
      </c>
      <c r="E10" s="69">
        <f>SUM(F10:G10)</f>
        <v>351078.1</v>
      </c>
      <c r="F10" s="69">
        <v>233922.8</v>
      </c>
      <c r="G10" s="69">
        <v>117155.3</v>
      </c>
      <c r="H10" s="69">
        <f>SUM(I10:J10)</f>
        <v>27102.1</v>
      </c>
      <c r="I10" s="69">
        <v>7607.9</v>
      </c>
      <c r="J10" s="69">
        <v>19494.2</v>
      </c>
      <c r="K10" s="50"/>
      <c r="L10" s="50"/>
    </row>
    <row r="11" spans="1:12" ht="12" customHeight="1">
      <c r="A11" s="81" t="s">
        <v>44</v>
      </c>
      <c r="B11" s="82">
        <f t="shared" si="1"/>
        <v>326852.1</v>
      </c>
      <c r="C11" s="69">
        <f t="shared" si="2"/>
        <v>183722.9</v>
      </c>
      <c r="D11" s="69">
        <f t="shared" si="2"/>
        <v>143129.2</v>
      </c>
      <c r="E11" s="69">
        <f aca="true" t="shared" si="3" ref="E11:E21">SUM(F11:G11)</f>
        <v>298943.6</v>
      </c>
      <c r="F11" s="69">
        <v>172938.4</v>
      </c>
      <c r="G11" s="69">
        <v>126005.2</v>
      </c>
      <c r="H11" s="69">
        <f aca="true" t="shared" si="4" ref="H11:H21">SUM(I11:J11)</f>
        <v>27908.5</v>
      </c>
      <c r="I11" s="69">
        <v>10784.5</v>
      </c>
      <c r="J11" s="69">
        <v>17124</v>
      </c>
      <c r="K11" s="50"/>
      <c r="L11" s="50"/>
    </row>
    <row r="12" spans="1:12" ht="12" customHeight="1">
      <c r="A12" s="81" t="s">
        <v>45</v>
      </c>
      <c r="B12" s="82">
        <f t="shared" si="1"/>
        <v>426439.69999999995</v>
      </c>
      <c r="C12" s="69">
        <f t="shared" si="2"/>
        <v>246913.30000000002</v>
      </c>
      <c r="D12" s="69">
        <f t="shared" si="2"/>
        <v>179526.4</v>
      </c>
      <c r="E12" s="69">
        <f t="shared" si="3"/>
        <v>396433.1</v>
      </c>
      <c r="F12" s="69">
        <v>238171.2</v>
      </c>
      <c r="G12" s="69">
        <v>158261.9</v>
      </c>
      <c r="H12" s="69">
        <f t="shared" si="4"/>
        <v>30006.6</v>
      </c>
      <c r="I12" s="69">
        <v>8742.1</v>
      </c>
      <c r="J12" s="69">
        <v>21264.5</v>
      </c>
      <c r="K12" s="50"/>
      <c r="L12" s="50"/>
    </row>
    <row r="13" spans="1:12" ht="12" customHeight="1">
      <c r="A13" s="81" t="s">
        <v>46</v>
      </c>
      <c r="B13" s="82">
        <f t="shared" si="1"/>
        <v>435043.4</v>
      </c>
      <c r="C13" s="69">
        <f t="shared" si="2"/>
        <v>270699.5</v>
      </c>
      <c r="D13" s="69">
        <f t="shared" si="2"/>
        <v>164343.9</v>
      </c>
      <c r="E13" s="69">
        <f t="shared" si="3"/>
        <v>404586.7</v>
      </c>
      <c r="F13" s="69">
        <v>260150.7</v>
      </c>
      <c r="G13" s="69">
        <v>144436</v>
      </c>
      <c r="H13" s="69">
        <f t="shared" si="4"/>
        <v>30456.7</v>
      </c>
      <c r="I13" s="69">
        <v>10548.8</v>
      </c>
      <c r="J13" s="69">
        <v>19907.9</v>
      </c>
      <c r="K13" s="50"/>
      <c r="L13" s="50"/>
    </row>
    <row r="14" spans="1:12" ht="12" customHeight="1">
      <c r="A14" s="81" t="s">
        <v>47</v>
      </c>
      <c r="B14" s="82">
        <f t="shared" si="1"/>
        <v>467594.2</v>
      </c>
      <c r="C14" s="69">
        <f t="shared" si="2"/>
        <v>310407.1</v>
      </c>
      <c r="D14" s="69">
        <f t="shared" si="2"/>
        <v>157187.1</v>
      </c>
      <c r="E14" s="69">
        <f t="shared" si="3"/>
        <v>440500</v>
      </c>
      <c r="F14" s="69">
        <v>303769.8</v>
      </c>
      <c r="G14" s="69">
        <v>136730.2</v>
      </c>
      <c r="H14" s="69">
        <f t="shared" si="4"/>
        <v>27094.2</v>
      </c>
      <c r="I14" s="69">
        <v>6637.3</v>
      </c>
      <c r="J14" s="69">
        <v>20456.9</v>
      </c>
      <c r="K14" s="50"/>
      <c r="L14" s="50"/>
    </row>
    <row r="15" spans="1:12" ht="12" customHeight="1">
      <c r="A15" s="81" t="s">
        <v>48</v>
      </c>
      <c r="B15" s="82">
        <f t="shared" si="1"/>
        <v>475124.89999999997</v>
      </c>
      <c r="C15" s="69">
        <f t="shared" si="2"/>
        <v>325381.4</v>
      </c>
      <c r="D15" s="69">
        <f t="shared" si="2"/>
        <v>149743.5</v>
      </c>
      <c r="E15" s="69">
        <f t="shared" si="3"/>
        <v>451450.3</v>
      </c>
      <c r="F15" s="69">
        <v>319497</v>
      </c>
      <c r="G15" s="69">
        <v>131953.3</v>
      </c>
      <c r="H15" s="69">
        <f t="shared" si="4"/>
        <v>23674.6</v>
      </c>
      <c r="I15" s="69">
        <v>5884.4</v>
      </c>
      <c r="J15" s="69">
        <v>17790.2</v>
      </c>
      <c r="K15" s="50"/>
      <c r="L15" s="50"/>
    </row>
    <row r="16" spans="1:12" ht="12" customHeight="1">
      <c r="A16" s="81" t="s">
        <v>49</v>
      </c>
      <c r="B16" s="82">
        <f t="shared" si="1"/>
        <v>502521</v>
      </c>
      <c r="C16" s="69">
        <f t="shared" si="2"/>
        <v>322135.69999999995</v>
      </c>
      <c r="D16" s="69">
        <f t="shared" si="2"/>
        <v>180385.3</v>
      </c>
      <c r="E16" s="69">
        <f t="shared" si="3"/>
        <v>477586.1</v>
      </c>
      <c r="F16" s="69">
        <v>316656.1</v>
      </c>
      <c r="G16" s="69">
        <v>160930</v>
      </c>
      <c r="H16" s="69">
        <f t="shared" si="4"/>
        <v>24934.9</v>
      </c>
      <c r="I16" s="69">
        <v>5479.6</v>
      </c>
      <c r="J16" s="69">
        <v>19455.3</v>
      </c>
      <c r="K16" s="50"/>
      <c r="L16" s="50"/>
    </row>
    <row r="17" spans="1:12" ht="12" customHeight="1">
      <c r="A17" s="81" t="s">
        <v>50</v>
      </c>
      <c r="B17" s="82">
        <f t="shared" si="1"/>
        <v>464642.5</v>
      </c>
      <c r="C17" s="69">
        <f t="shared" si="2"/>
        <v>304157.4</v>
      </c>
      <c r="D17" s="69">
        <f t="shared" si="2"/>
        <v>160485.1</v>
      </c>
      <c r="E17" s="69">
        <f t="shared" si="3"/>
        <v>435737.1</v>
      </c>
      <c r="F17" s="69">
        <v>297729.7</v>
      </c>
      <c r="G17" s="69">
        <v>138007.4</v>
      </c>
      <c r="H17" s="69">
        <f t="shared" si="4"/>
        <v>28905.4</v>
      </c>
      <c r="I17" s="69">
        <v>6427.7</v>
      </c>
      <c r="J17" s="69">
        <v>22477.7</v>
      </c>
      <c r="K17" s="50"/>
      <c r="L17" s="50"/>
    </row>
    <row r="18" spans="1:12" ht="12" customHeight="1">
      <c r="A18" s="81" t="s">
        <v>51</v>
      </c>
      <c r="B18" s="82">
        <f t="shared" si="1"/>
        <v>561403.7999999999</v>
      </c>
      <c r="C18" s="69">
        <f t="shared" si="2"/>
        <v>359995.10000000003</v>
      </c>
      <c r="D18" s="69">
        <f t="shared" si="2"/>
        <v>201408.69999999998</v>
      </c>
      <c r="E18" s="69">
        <f t="shared" si="3"/>
        <v>536539.7</v>
      </c>
      <c r="F18" s="69">
        <v>354248.9</v>
      </c>
      <c r="G18" s="69">
        <v>182290.8</v>
      </c>
      <c r="H18" s="69">
        <f t="shared" si="4"/>
        <v>24864.100000000002</v>
      </c>
      <c r="I18" s="69">
        <v>5746.2</v>
      </c>
      <c r="J18" s="69">
        <v>19117.9</v>
      </c>
      <c r="K18" s="50"/>
      <c r="L18" s="50"/>
    </row>
    <row r="19" spans="1:12" ht="12" customHeight="1">
      <c r="A19" s="81" t="s">
        <v>52</v>
      </c>
      <c r="B19" s="82">
        <f t="shared" si="1"/>
        <v>563763.8999999999</v>
      </c>
      <c r="C19" s="69">
        <f t="shared" si="2"/>
        <v>353835</v>
      </c>
      <c r="D19" s="69">
        <f t="shared" si="2"/>
        <v>209928.90000000002</v>
      </c>
      <c r="E19" s="69">
        <f t="shared" si="3"/>
        <v>535916.7</v>
      </c>
      <c r="F19" s="69">
        <v>347962.5</v>
      </c>
      <c r="G19" s="69">
        <v>187954.2</v>
      </c>
      <c r="H19" s="69">
        <f t="shared" si="4"/>
        <v>27847.2</v>
      </c>
      <c r="I19" s="69">
        <v>5872.5</v>
      </c>
      <c r="J19" s="69">
        <v>21974.7</v>
      </c>
      <c r="K19" s="50"/>
      <c r="L19" s="50"/>
    </row>
    <row r="20" spans="1:12" ht="12" customHeight="1">
      <c r="A20" s="81" t="s">
        <v>53</v>
      </c>
      <c r="B20" s="82">
        <f t="shared" si="1"/>
        <v>543344.6</v>
      </c>
      <c r="C20" s="69">
        <f t="shared" si="2"/>
        <v>342490.3</v>
      </c>
      <c r="D20" s="69">
        <f t="shared" si="2"/>
        <v>200854.3</v>
      </c>
      <c r="E20" s="69">
        <f t="shared" si="3"/>
        <v>518235.89999999997</v>
      </c>
      <c r="F20" s="69">
        <v>336945.1</v>
      </c>
      <c r="G20" s="69">
        <v>181290.8</v>
      </c>
      <c r="H20" s="69">
        <f t="shared" si="4"/>
        <v>25108.7</v>
      </c>
      <c r="I20" s="69">
        <v>5545.2</v>
      </c>
      <c r="J20" s="69">
        <v>19563.5</v>
      </c>
      <c r="K20" s="50"/>
      <c r="L20" s="50"/>
    </row>
    <row r="21" spans="1:12" ht="12" customHeight="1">
      <c r="A21" s="81" t="s">
        <v>54</v>
      </c>
      <c r="B21" s="82">
        <f t="shared" si="1"/>
        <v>702268</v>
      </c>
      <c r="C21" s="69">
        <f t="shared" si="2"/>
        <v>461427.3</v>
      </c>
      <c r="D21" s="69">
        <f t="shared" si="2"/>
        <v>240840.7</v>
      </c>
      <c r="E21" s="69">
        <f t="shared" si="3"/>
        <v>671156.8</v>
      </c>
      <c r="F21" s="69">
        <v>454782.1</v>
      </c>
      <c r="G21" s="69">
        <v>216374.7</v>
      </c>
      <c r="H21" s="69">
        <f t="shared" si="4"/>
        <v>31111.2</v>
      </c>
      <c r="I21" s="69">
        <v>6645.2</v>
      </c>
      <c r="J21" s="69">
        <v>24466</v>
      </c>
      <c r="K21" s="50"/>
      <c r="L21" s="50"/>
    </row>
    <row r="22" spans="1:10" ht="12" customHeight="1">
      <c r="A22" s="83" t="s">
        <v>55</v>
      </c>
      <c r="B22" s="84"/>
      <c r="C22" s="85"/>
      <c r="D22" s="85"/>
      <c r="E22" s="85" t="s">
        <v>56</v>
      </c>
      <c r="F22" s="85"/>
      <c r="G22" s="85"/>
      <c r="H22" s="85"/>
      <c r="I22" s="85"/>
      <c r="J22" s="85"/>
    </row>
    <row r="23" spans="1:10" ht="12" customHeight="1">
      <c r="A23" s="86" t="s">
        <v>57</v>
      </c>
      <c r="B23" s="87"/>
      <c r="C23" s="86"/>
      <c r="D23" s="86"/>
      <c r="E23" s="86"/>
      <c r="F23" s="86"/>
      <c r="G23" s="86"/>
      <c r="H23" s="86"/>
      <c r="I23" s="86"/>
      <c r="J23" s="86"/>
    </row>
  </sheetData>
  <sheetProtection/>
  <mergeCells count="5">
    <mergeCell ref="A1:J1"/>
    <mergeCell ref="A3:A4"/>
    <mergeCell ref="B3:D3"/>
    <mergeCell ref="E3:G3"/>
    <mergeCell ref="H3:J3"/>
  </mergeCells>
  <printOptions horizontalCentered="1"/>
  <pageMargins left="0.3937007874015748" right="0.3937007874015748" top="0.3937007874015748" bottom="0.3937007874015748" header="0.5118110236220472" footer="0.2362204724409449"/>
  <pageSetup fitToHeight="1" fitToWidth="1" horizontalDpi="400" verticalDpi="400" orientation="portrait" paperSize="9" scale="87" r:id="rId1"/>
  <colBreaks count="1" manualBreakCount="1">
    <brk id="10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2009-04-22T04:06:28Z</dcterms:created>
  <dcterms:modified xsi:type="dcterms:W3CDTF">2009-04-22T04:06:33Z</dcterms:modified>
  <cp:category/>
  <cp:version/>
  <cp:contentType/>
  <cp:contentStatus/>
</cp:coreProperties>
</file>