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1A.B" sheetId="1" r:id="rId1"/>
    <sheet name="111C" sheetId="2" r:id="rId2"/>
  </sheets>
  <externalReferences>
    <externalReference r:id="rId5"/>
  </externalReferences>
  <definedNames>
    <definedName name="_10.電気_ガスおよび水道" localSheetId="0">'111A.B'!$A$1:$I$16</definedName>
    <definedName name="_10.電気_ガスおよび水道" localSheetId="1">'111C'!#REF!</definedName>
    <definedName name="_10.電気_ガスおよび水道">#REF!</definedName>
    <definedName name="_xlnm.Print_Area" localSheetId="0">'111A.B'!$A$1:$I$41</definedName>
    <definedName name="_xlnm.Print_Area" localSheetId="1">'111C'!$A$1:$J$24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<sst xmlns="http://schemas.openxmlformats.org/spreadsheetml/2006/main" count="106" uniqueCount="55">
  <si>
    <t>C. 貨物および郵便物数</t>
  </si>
  <si>
    <t>(単位  キログラム)</t>
  </si>
  <si>
    <t>年月次</t>
  </si>
  <si>
    <t>総                 数</t>
  </si>
  <si>
    <t>貨                  物</t>
  </si>
  <si>
    <t>郵       便       物</t>
  </si>
  <si>
    <t>総     数</t>
  </si>
  <si>
    <t>発     送</t>
  </si>
  <si>
    <t>到     着</t>
  </si>
  <si>
    <t>昭和 52年</t>
  </si>
  <si>
    <t xml:space="preserve">   53</t>
  </si>
  <si>
    <t xml:space="preserve">   54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</si>
  <si>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</si>
  <si>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</si>
  <si>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</si>
  <si>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</si>
  <si>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</si>
  <si>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</si>
  <si>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</si>
  <si>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</si>
  <si>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</si>
  <si>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</si>
  <si>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</si>
  <si>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</si>
  <si>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 大分航空ターミナル株式会社</t>
  </si>
  <si>
    <t>注） 大分空港における取扱い分である。</t>
  </si>
  <si>
    <t>111. 航   空   運   輸   状   況</t>
  </si>
  <si>
    <t xml:space="preserve">  (単位  人)</t>
  </si>
  <si>
    <t>年 月 次</t>
  </si>
  <si>
    <t>総    数</t>
  </si>
  <si>
    <t>大分～東京</t>
  </si>
  <si>
    <t>大分～大阪</t>
  </si>
  <si>
    <t>大分～沖縄</t>
  </si>
  <si>
    <t>大分～鹿児島</t>
  </si>
  <si>
    <t>大分～名古屋</t>
  </si>
  <si>
    <t>大分～長崎</t>
  </si>
  <si>
    <t xml:space="preserve">               A． 路  線  別  乗  客  数</t>
  </si>
  <si>
    <t xml:space="preserve"> 昭  和  52  年</t>
  </si>
  <si>
    <t>－</t>
  </si>
  <si>
    <t xml:space="preserve">     53</t>
  </si>
  <si>
    <t xml:space="preserve">     54</t>
  </si>
  <si>
    <t xml:space="preserve">         1  月</t>
  </si>
  <si>
    <t xml:space="preserve">     2</t>
  </si>
  <si>
    <r>
      <t xml:space="preserve">     3</t>
    </r>
  </si>
  <si>
    <r>
      <t xml:space="preserve">     4</t>
    </r>
  </si>
  <si>
    <r>
      <t xml:space="preserve">     5</t>
    </r>
  </si>
  <si>
    <r>
      <t xml:space="preserve">     6</t>
    </r>
  </si>
  <si>
    <r>
      <t xml:space="preserve">     7</t>
    </r>
  </si>
  <si>
    <r>
      <t xml:space="preserve">     8</t>
    </r>
  </si>
  <si>
    <r>
      <t xml:space="preserve">     9</t>
    </r>
  </si>
  <si>
    <r>
      <t xml:space="preserve">     10</t>
    </r>
  </si>
  <si>
    <r>
      <t xml:space="preserve">     11</t>
    </r>
  </si>
  <si>
    <r>
      <t xml:space="preserve">     12</t>
    </r>
  </si>
  <si>
    <t xml:space="preserve">               B． 路  線  別  降  客  数</t>
  </si>
  <si>
    <t xml:space="preserve"> 昭  和  52  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</si>
</sst>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_);[Red]\(#,##0.0\)"/>
    <numFmt numFmtId="179" formatCode="_ * #,##0_ ;_ * &quot;¥&quot;&quot;¥&quot;&quot;¥&quot;&quot;¥&quot;\!\!\!\!\-#,##0_ ;_ * &quot;-&quot;_ ;_ @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12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3" fillId="0" borderId="1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7" fontId="21" fillId="0" borderId="16" xfId="48" applyNumberFormat="1" applyFont="1" applyBorder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/>
    </xf>
    <xf numFmtId="178" fontId="21" fillId="0" borderId="16" xfId="0" applyNumberFormat="1" applyFont="1" applyBorder="1" applyAlignment="1" applyProtection="1">
      <alignment/>
      <protection/>
    </xf>
    <xf numFmtId="178" fontId="21" fillId="0" borderId="0" xfId="0" applyNumberFormat="1" applyFont="1" applyAlignment="1" applyProtection="1">
      <alignment/>
      <protection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177" fontId="24" fillId="0" borderId="16" xfId="48" applyNumberFormat="1" applyFont="1" applyBorder="1" applyAlignment="1" applyProtection="1">
      <alignment/>
      <protection locked="0"/>
    </xf>
    <xf numFmtId="177" fontId="24" fillId="0" borderId="0" xfId="48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 quotePrefix="1">
      <alignment horizontal="center"/>
      <protection locked="0"/>
    </xf>
    <xf numFmtId="177" fontId="21" fillId="0" borderId="16" xfId="48" applyNumberFormat="1" applyFont="1" applyBorder="1" applyAlignment="1" applyProtection="1">
      <alignment/>
      <protection/>
    </xf>
    <xf numFmtId="177" fontId="21" fillId="0" borderId="17" xfId="48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9" fontId="26" fillId="0" borderId="0" xfId="0" applyNumberFormat="1" applyFont="1" applyAlignment="1" applyProtection="1">
      <alignment horizontal="center" vertical="center"/>
      <protection locked="0"/>
    </xf>
    <xf numFmtId="179" fontId="21" fillId="0" borderId="0" xfId="0" applyNumberFormat="1" applyFont="1" applyAlignment="1" applyProtection="1">
      <alignment horizontal="centerContinuous" vertical="center"/>
      <protection/>
    </xf>
    <xf numFmtId="179" fontId="21" fillId="0" borderId="0" xfId="0" applyNumberFormat="1" applyFont="1" applyAlignment="1" applyProtection="1">
      <alignment vertical="center"/>
      <protection/>
    </xf>
    <xf numFmtId="179" fontId="21" fillId="0" borderId="0" xfId="0" applyNumberFormat="1" applyFont="1" applyBorder="1" applyAlignment="1" applyProtection="1">
      <alignment vertical="center"/>
      <protection locked="0"/>
    </xf>
    <xf numFmtId="179" fontId="21" fillId="0" borderId="19" xfId="0" applyNumberFormat="1" applyFont="1" applyBorder="1" applyAlignment="1" applyProtection="1">
      <alignment vertical="center"/>
      <protection locked="0"/>
    </xf>
    <xf numFmtId="179" fontId="23" fillId="0" borderId="0" xfId="0" applyNumberFormat="1" applyFont="1" applyAlignment="1" applyProtection="1">
      <alignment vertical="center"/>
      <protection/>
    </xf>
    <xf numFmtId="179" fontId="23" fillId="0" borderId="13" xfId="0" applyNumberFormat="1" applyFont="1" applyBorder="1" applyAlignment="1" applyProtection="1">
      <alignment horizontal="center" vertical="center"/>
      <protection locked="0"/>
    </xf>
    <xf numFmtId="179" fontId="23" fillId="0" borderId="15" xfId="0" applyNumberFormat="1" applyFont="1" applyBorder="1" applyAlignment="1" applyProtection="1">
      <alignment horizontal="center" vertical="center"/>
      <protection locked="0"/>
    </xf>
    <xf numFmtId="179" fontId="23" fillId="0" borderId="11" xfId="0" applyNumberFormat="1" applyFont="1" applyBorder="1" applyAlignment="1" applyProtection="1">
      <alignment horizontal="center" vertical="center"/>
      <protection locked="0"/>
    </xf>
    <xf numFmtId="179" fontId="18" fillId="0" borderId="18" xfId="0" applyNumberFormat="1" applyFont="1" applyBorder="1" applyAlignment="1" applyProtection="1">
      <alignment horizontal="left" vertical="center" wrapText="1"/>
      <protection locked="0"/>
    </xf>
    <xf numFmtId="179" fontId="26" fillId="0" borderId="0" xfId="0" applyNumberFormat="1" applyFont="1" applyBorder="1" applyAlignment="1" applyProtection="1">
      <alignment horizontal="centerContinuous" vertical="center"/>
      <protection/>
    </xf>
    <xf numFmtId="179" fontId="21" fillId="0" borderId="17" xfId="0" applyNumberFormat="1" applyFont="1" applyBorder="1" applyAlignment="1" applyProtection="1">
      <alignment vertical="center"/>
      <protection locked="0"/>
    </xf>
    <xf numFmtId="179" fontId="18" fillId="0" borderId="17" xfId="0" applyNumberFormat="1" applyFont="1" applyBorder="1" applyAlignment="1" applyProtection="1">
      <alignment horizontal="left" vertical="center" wrapText="1"/>
      <protection locked="0"/>
    </xf>
    <xf numFmtId="179" fontId="26" fillId="0" borderId="17" xfId="0" applyNumberFormat="1" applyFont="1" applyBorder="1" applyAlignment="1" applyProtection="1">
      <alignment horizontal="centerContinuous" vertical="center"/>
      <protection/>
    </xf>
    <xf numFmtId="179" fontId="21" fillId="0" borderId="0" xfId="0" applyNumberFormat="1" applyFont="1" applyAlignment="1" applyProtection="1" quotePrefix="1">
      <alignment horizontal="center" vertical="center"/>
      <protection locked="0"/>
    </xf>
    <xf numFmtId="179" fontId="21" fillId="0" borderId="20" xfId="0" applyNumberFormat="1" applyFont="1" applyBorder="1" applyAlignment="1" applyProtection="1">
      <alignment vertical="center"/>
      <protection/>
    </xf>
    <xf numFmtId="179" fontId="21" fillId="0" borderId="18" xfId="0" applyNumberFormat="1" applyFont="1" applyBorder="1" applyAlignment="1" applyProtection="1">
      <alignment vertical="center"/>
      <protection/>
    </xf>
    <xf numFmtId="179" fontId="21" fillId="0" borderId="0" xfId="48" applyNumberFormat="1" applyFont="1" applyBorder="1" applyAlignment="1" applyProtection="1">
      <alignment horizontal="right" vertical="center"/>
      <protection locked="0"/>
    </xf>
    <xf numFmtId="179" fontId="21" fillId="0" borderId="16" xfId="0" applyNumberFormat="1" applyFont="1" applyBorder="1" applyAlignment="1" applyProtection="1">
      <alignment vertical="center"/>
      <protection/>
    </xf>
    <xf numFmtId="179" fontId="21" fillId="0" borderId="0" xfId="0" applyNumberFormat="1" applyFont="1" applyBorder="1" applyAlignment="1" applyProtection="1">
      <alignment vertical="center"/>
      <protection/>
    </xf>
    <xf numFmtId="179" fontId="21" fillId="0" borderId="0" xfId="0" applyNumberFormat="1" applyFont="1" applyAlignment="1" applyProtection="1" quotePrefix="1">
      <alignment vertical="center"/>
      <protection locked="0"/>
    </xf>
    <xf numFmtId="179" fontId="21" fillId="0" borderId="16" xfId="0" applyNumberFormat="1" applyFont="1" applyBorder="1" applyAlignment="1" applyProtection="1">
      <alignment vertical="center"/>
      <protection locked="0"/>
    </xf>
    <xf numFmtId="179" fontId="24" fillId="0" borderId="0" xfId="0" applyNumberFormat="1" applyFont="1" applyAlignment="1" applyProtection="1">
      <alignment vertical="center"/>
      <protection/>
    </xf>
    <xf numFmtId="179" fontId="24" fillId="0" borderId="0" xfId="0" applyNumberFormat="1" applyFont="1" applyAlignment="1" applyProtection="1" quotePrefix="1">
      <alignment horizontal="center" vertical="center"/>
      <protection locked="0"/>
    </xf>
    <xf numFmtId="179" fontId="24" fillId="0" borderId="16" xfId="48" applyNumberFormat="1" applyFont="1" applyBorder="1" applyAlignment="1" applyProtection="1">
      <alignment vertical="center"/>
      <protection locked="0"/>
    </xf>
    <xf numFmtId="179" fontId="24" fillId="0" borderId="0" xfId="48" applyNumberFormat="1" applyFont="1" applyBorder="1" applyAlignment="1" applyProtection="1">
      <alignment vertical="center"/>
      <protection locked="0"/>
    </xf>
    <xf numFmtId="179" fontId="24" fillId="0" borderId="0" xfId="48" applyNumberFormat="1" applyFont="1" applyBorder="1" applyAlignment="1" applyProtection="1">
      <alignment horizontal="right" vertical="center"/>
      <protection locked="0"/>
    </xf>
    <xf numFmtId="179" fontId="21" fillId="0" borderId="0" xfId="0" applyNumberFormat="1" applyFont="1" applyBorder="1" applyAlignment="1" applyProtection="1" quotePrefix="1">
      <alignment horizontal="center" vertical="center"/>
      <protection locked="0"/>
    </xf>
    <xf numFmtId="179" fontId="21" fillId="0" borderId="16" xfId="48" applyNumberFormat="1" applyFont="1" applyBorder="1" applyAlignment="1" applyProtection="1">
      <alignment vertical="center"/>
      <protection/>
    </xf>
    <xf numFmtId="179" fontId="21" fillId="0" borderId="0" xfId="48" applyNumberFormat="1" applyFont="1" applyAlignment="1" applyProtection="1">
      <alignment vertical="center"/>
      <protection locked="0"/>
    </xf>
    <xf numFmtId="179" fontId="21" fillId="0" borderId="0" xfId="48" applyNumberFormat="1" applyFont="1" applyAlignment="1" applyProtection="1">
      <alignment horizontal="right" vertical="center"/>
      <protection locked="0"/>
    </xf>
    <xf numFmtId="179" fontId="21" fillId="0" borderId="0" xfId="48" applyNumberFormat="1" applyFont="1" applyBorder="1" applyAlignment="1" applyProtection="1">
      <alignment vertical="center"/>
      <protection locked="0"/>
    </xf>
    <xf numFmtId="179" fontId="21" fillId="0" borderId="0" xfId="0" applyNumberFormat="1" applyFont="1" applyAlignment="1" applyProtection="1">
      <alignment vertical="center"/>
      <protection locked="0"/>
    </xf>
    <xf numFmtId="179" fontId="21" fillId="0" borderId="14" xfId="0" applyNumberFormat="1" applyFont="1" applyBorder="1" applyAlignment="1" applyProtection="1" quotePrefix="1">
      <alignment horizontal="center" vertical="center"/>
      <protection locked="0"/>
    </xf>
    <xf numFmtId="179" fontId="21" fillId="0" borderId="17" xfId="48" applyNumberFormat="1" applyFont="1" applyBorder="1" applyAlignment="1" applyProtection="1">
      <alignment vertical="center"/>
      <protection locked="0"/>
    </xf>
    <xf numFmtId="179" fontId="21" fillId="0" borderId="17" xfId="48" applyNumberFormat="1" applyFont="1" applyBorder="1" applyAlignment="1" applyProtection="1">
      <alignment horizontal="right" vertical="center"/>
      <protection locked="0"/>
    </xf>
    <xf numFmtId="179" fontId="22" fillId="0" borderId="0" xfId="0" applyNumberFormat="1" applyFont="1" applyBorder="1" applyAlignment="1" applyProtection="1" quotePrefix="1">
      <alignment horizontal="center" vertical="center" wrapText="1"/>
      <protection locked="0"/>
    </xf>
    <xf numFmtId="179" fontId="18" fillId="0" borderId="0" xfId="0" applyNumberFormat="1" applyFont="1" applyBorder="1" applyAlignment="1" applyProtection="1">
      <alignment horizontal="left" vertical="center" wrapText="1"/>
      <protection locked="0"/>
    </xf>
    <xf numFmtId="179" fontId="21" fillId="0" borderId="20" xfId="48" applyNumberFormat="1" applyFont="1" applyBorder="1" applyAlignment="1" applyProtection="1">
      <alignment horizontal="center" vertical="center"/>
      <protection locked="0"/>
    </xf>
    <xf numFmtId="179" fontId="21" fillId="0" borderId="18" xfId="48" applyNumberFormat="1" applyFont="1" applyBorder="1" applyAlignment="1" applyProtection="1">
      <alignment vertical="center"/>
      <protection locked="0"/>
    </xf>
    <xf numFmtId="179" fontId="21" fillId="0" borderId="18" xfId="48" applyNumberFormat="1" applyFont="1" applyBorder="1" applyAlignment="1" applyProtection="1">
      <alignment horizontal="right" vertical="center"/>
      <protection locked="0"/>
    </xf>
    <xf numFmtId="179" fontId="21" fillId="0" borderId="16" xfId="48" applyNumberFormat="1" applyFont="1" applyBorder="1" applyAlignment="1" applyProtection="1">
      <alignment horizontal="center" vertical="center"/>
      <protection locked="0"/>
    </xf>
    <xf numFmtId="179" fontId="24" fillId="0" borderId="16" xfId="0" applyNumberFormat="1" applyFont="1" applyBorder="1" applyAlignment="1" applyProtection="1">
      <alignment vertical="center"/>
      <protection locked="0"/>
    </xf>
    <xf numFmtId="179" fontId="24" fillId="0" borderId="0" xfId="0" applyNumberFormat="1" applyFont="1" applyAlignment="1" applyProtection="1">
      <alignment vertical="center"/>
      <protection locked="0"/>
    </xf>
    <xf numFmtId="179" fontId="21" fillId="0" borderId="15" xfId="48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SheetLayoutView="100" zoomScalePageLayoutView="0" workbookViewId="0" topLeftCell="A1">
      <selection activeCell="E21" sqref="E21"/>
    </sheetView>
  </sheetViews>
  <sheetFormatPr defaultColWidth="15.25390625" defaultRowHeight="12" customHeight="1"/>
  <cols>
    <col min="1" max="1" width="17.875" style="35" customWidth="1"/>
    <col min="2" max="2" width="12.375" style="35" customWidth="1"/>
    <col min="3" max="3" width="11.00390625" style="35" customWidth="1"/>
    <col min="4" max="4" width="11.125" style="35" customWidth="1"/>
    <col min="5" max="5" width="13.125" style="35" customWidth="1"/>
    <col min="6" max="6" width="12.00390625" style="35" customWidth="1"/>
    <col min="7" max="8" width="11.625" style="35" customWidth="1"/>
    <col min="9" max="9" width="11.375" style="35" customWidth="1"/>
    <col min="10" max="10" width="9.75390625" style="35" customWidth="1"/>
    <col min="11" max="16384" width="15.25390625" style="35" customWidth="1"/>
  </cols>
  <sheetData>
    <row r="1" spans="1:10" ht="15.75" customHeight="1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4"/>
    </row>
    <row r="2" spans="1:8" ht="12" customHeight="1" thickBot="1">
      <c r="A2" s="36" t="s">
        <v>27</v>
      </c>
      <c r="B2" s="37"/>
      <c r="C2" s="37"/>
      <c r="D2" s="37"/>
      <c r="E2" s="37"/>
      <c r="F2" s="37"/>
      <c r="G2" s="37"/>
      <c r="H2" s="38"/>
    </row>
    <row r="3" spans="1:8" ht="15.75" customHeight="1" thickTop="1">
      <c r="A3" s="39" t="s">
        <v>28</v>
      </c>
      <c r="B3" s="40" t="s">
        <v>29</v>
      </c>
      <c r="C3" s="40" t="s">
        <v>30</v>
      </c>
      <c r="D3" s="40" t="s">
        <v>31</v>
      </c>
      <c r="E3" s="40" t="s">
        <v>32</v>
      </c>
      <c r="F3" s="40" t="s">
        <v>33</v>
      </c>
      <c r="G3" s="40" t="s">
        <v>34</v>
      </c>
      <c r="H3" s="41" t="s">
        <v>35</v>
      </c>
    </row>
    <row r="4" spans="2:8" ht="17.25" customHeight="1">
      <c r="B4" s="42" t="s">
        <v>36</v>
      </c>
      <c r="C4" s="42"/>
      <c r="D4" s="42"/>
      <c r="E4" s="42"/>
      <c r="F4" s="42"/>
      <c r="G4" s="42"/>
      <c r="H4" s="43"/>
    </row>
    <row r="5" spans="1:8" ht="12" customHeight="1">
      <c r="A5" s="44"/>
      <c r="B5" s="45"/>
      <c r="C5" s="45"/>
      <c r="D5" s="45"/>
      <c r="E5" s="45"/>
      <c r="F5" s="45"/>
      <c r="G5" s="45"/>
      <c r="H5" s="46"/>
    </row>
    <row r="6" spans="1:8" ht="12" customHeight="1">
      <c r="A6" s="47" t="s">
        <v>37</v>
      </c>
      <c r="B6" s="48">
        <v>469113</v>
      </c>
      <c r="C6" s="49">
        <v>167692</v>
      </c>
      <c r="D6" s="49">
        <v>246552</v>
      </c>
      <c r="E6" s="50" t="s">
        <v>38</v>
      </c>
      <c r="F6" s="49">
        <v>26443</v>
      </c>
      <c r="G6" s="49">
        <v>28426</v>
      </c>
      <c r="H6" s="50" t="s">
        <v>38</v>
      </c>
    </row>
    <row r="7" spans="1:8" ht="12" customHeight="1">
      <c r="A7" s="47" t="s">
        <v>39</v>
      </c>
      <c r="B7" s="51">
        <v>502232</v>
      </c>
      <c r="C7" s="52">
        <v>184111</v>
      </c>
      <c r="D7" s="52">
        <v>251972</v>
      </c>
      <c r="E7" s="50" t="s">
        <v>38</v>
      </c>
      <c r="F7" s="52">
        <v>31782</v>
      </c>
      <c r="G7" s="52">
        <v>31496</v>
      </c>
      <c r="H7" s="35">
        <v>2871</v>
      </c>
    </row>
    <row r="8" spans="1:8" s="55" customFormat="1" ht="12" customHeight="1">
      <c r="A8" s="53"/>
      <c r="B8" s="54"/>
      <c r="C8" s="36"/>
      <c r="D8" s="36"/>
      <c r="E8" s="36"/>
      <c r="F8" s="36"/>
      <c r="G8" s="36"/>
      <c r="H8" s="52"/>
    </row>
    <row r="9" spans="1:8" ht="12" customHeight="1">
      <c r="A9" s="56" t="s">
        <v>40</v>
      </c>
      <c r="B9" s="57">
        <f aca="true" t="shared" si="0" ref="B9:H9">SUM(B11:B22)</f>
        <v>530660</v>
      </c>
      <c r="C9" s="58">
        <f t="shared" si="0"/>
        <v>219679</v>
      </c>
      <c r="D9" s="58">
        <f t="shared" si="0"/>
        <v>225194</v>
      </c>
      <c r="E9" s="59" t="s">
        <v>38</v>
      </c>
      <c r="F9" s="58">
        <f t="shared" si="0"/>
        <v>32350</v>
      </c>
      <c r="G9" s="58">
        <f t="shared" si="0"/>
        <v>42578</v>
      </c>
      <c r="H9" s="58">
        <f t="shared" si="0"/>
        <v>10859</v>
      </c>
    </row>
    <row r="10" spans="1:8" ht="12" customHeight="1">
      <c r="A10" s="60"/>
      <c r="B10" s="51"/>
      <c r="C10" s="52"/>
      <c r="E10" s="52"/>
      <c r="F10" s="52"/>
      <c r="G10" s="52"/>
      <c r="H10" s="52"/>
    </row>
    <row r="11" spans="1:8" ht="12" customHeight="1">
      <c r="A11" s="60" t="s">
        <v>41</v>
      </c>
      <c r="B11" s="61">
        <f>SUM(C11:H11)</f>
        <v>46780</v>
      </c>
      <c r="C11" s="62">
        <v>19467</v>
      </c>
      <c r="D11" s="62">
        <v>21102</v>
      </c>
      <c r="E11" s="50" t="s">
        <v>38</v>
      </c>
      <c r="F11" s="62">
        <v>2429</v>
      </c>
      <c r="G11" s="62">
        <v>2724</v>
      </c>
      <c r="H11" s="50">
        <v>1058</v>
      </c>
    </row>
    <row r="12" spans="1:8" ht="12" customHeight="1">
      <c r="A12" s="47" t="s">
        <v>42</v>
      </c>
      <c r="B12" s="61">
        <f aca="true" t="shared" si="1" ref="B12:B22">SUM(C12:H12)</f>
        <v>42238</v>
      </c>
      <c r="C12" s="62">
        <v>18167</v>
      </c>
      <c r="D12" s="62">
        <v>18633</v>
      </c>
      <c r="E12" s="50" t="s">
        <v>38</v>
      </c>
      <c r="F12" s="62">
        <v>2664</v>
      </c>
      <c r="G12" s="62">
        <v>1897</v>
      </c>
      <c r="H12" s="50">
        <v>877</v>
      </c>
    </row>
    <row r="13" spans="1:8" ht="12" customHeight="1">
      <c r="A13" s="47" t="s">
        <v>43</v>
      </c>
      <c r="B13" s="61">
        <f t="shared" si="1"/>
        <v>51629</v>
      </c>
      <c r="C13" s="62">
        <v>21209</v>
      </c>
      <c r="D13" s="62">
        <v>21788</v>
      </c>
      <c r="E13" s="50" t="s">
        <v>38</v>
      </c>
      <c r="F13" s="62">
        <v>3313</v>
      </c>
      <c r="G13" s="62">
        <v>4077</v>
      </c>
      <c r="H13" s="50">
        <v>1242</v>
      </c>
    </row>
    <row r="14" spans="1:8" ht="12" customHeight="1">
      <c r="A14" s="47" t="s">
        <v>44</v>
      </c>
      <c r="B14" s="61">
        <f t="shared" si="1"/>
        <v>42515</v>
      </c>
      <c r="C14" s="62">
        <v>17790</v>
      </c>
      <c r="D14" s="62">
        <v>18532</v>
      </c>
      <c r="E14" s="50" t="s">
        <v>38</v>
      </c>
      <c r="F14" s="62">
        <v>2656</v>
      </c>
      <c r="G14" s="62">
        <v>2594</v>
      </c>
      <c r="H14" s="50">
        <v>943</v>
      </c>
    </row>
    <row r="15" spans="1:8" ht="12" customHeight="1">
      <c r="A15" s="47" t="s">
        <v>45</v>
      </c>
      <c r="B15" s="61">
        <f t="shared" si="1"/>
        <v>48374</v>
      </c>
      <c r="C15" s="62">
        <v>19407</v>
      </c>
      <c r="D15" s="62">
        <v>20320</v>
      </c>
      <c r="E15" s="50" t="s">
        <v>38</v>
      </c>
      <c r="F15" s="62">
        <v>3559</v>
      </c>
      <c r="G15" s="62">
        <v>4151</v>
      </c>
      <c r="H15" s="50">
        <v>937</v>
      </c>
    </row>
    <row r="16" spans="1:8" s="55" customFormat="1" ht="12" customHeight="1">
      <c r="A16" s="47" t="s">
        <v>46</v>
      </c>
      <c r="B16" s="61">
        <f t="shared" si="1"/>
        <v>37413</v>
      </c>
      <c r="C16" s="62">
        <v>14971</v>
      </c>
      <c r="D16" s="62">
        <v>16349</v>
      </c>
      <c r="E16" s="50" t="s">
        <v>38</v>
      </c>
      <c r="F16" s="62">
        <v>2336</v>
      </c>
      <c r="G16" s="62">
        <v>2864</v>
      </c>
      <c r="H16" s="50">
        <v>893</v>
      </c>
    </row>
    <row r="17" spans="1:8" ht="12" customHeight="1">
      <c r="A17" s="47" t="s">
        <v>47</v>
      </c>
      <c r="B17" s="61">
        <f t="shared" si="1"/>
        <v>38659</v>
      </c>
      <c r="C17" s="62">
        <v>15752</v>
      </c>
      <c r="D17" s="62">
        <v>15398</v>
      </c>
      <c r="E17" s="50" t="s">
        <v>38</v>
      </c>
      <c r="F17" s="63">
        <v>2409</v>
      </c>
      <c r="G17" s="62">
        <v>4285</v>
      </c>
      <c r="H17" s="50">
        <v>815</v>
      </c>
    </row>
    <row r="18" spans="1:8" ht="12" customHeight="1">
      <c r="A18" s="47" t="s">
        <v>48</v>
      </c>
      <c r="B18" s="61">
        <f t="shared" si="1"/>
        <v>58905</v>
      </c>
      <c r="C18" s="62">
        <v>22108</v>
      </c>
      <c r="D18" s="62">
        <v>24951</v>
      </c>
      <c r="E18" s="50" t="s">
        <v>38</v>
      </c>
      <c r="F18" s="64">
        <v>3033</v>
      </c>
      <c r="G18" s="62">
        <v>7530</v>
      </c>
      <c r="H18" s="50">
        <v>1283</v>
      </c>
    </row>
    <row r="19" spans="1:8" ht="12" customHeight="1">
      <c r="A19" s="47" t="s">
        <v>49</v>
      </c>
      <c r="B19" s="61">
        <f t="shared" si="1"/>
        <v>40106</v>
      </c>
      <c r="C19" s="62">
        <v>16823</v>
      </c>
      <c r="D19" s="62">
        <v>16287</v>
      </c>
      <c r="E19" s="50" t="s">
        <v>38</v>
      </c>
      <c r="F19" s="62">
        <v>2864</v>
      </c>
      <c r="G19" s="62">
        <v>3507</v>
      </c>
      <c r="H19" s="50">
        <v>625</v>
      </c>
    </row>
    <row r="20" spans="1:9" ht="12" customHeight="1">
      <c r="A20" s="47" t="s">
        <v>50</v>
      </c>
      <c r="B20" s="61">
        <f t="shared" si="1"/>
        <v>47781</v>
      </c>
      <c r="C20" s="62">
        <v>20351</v>
      </c>
      <c r="D20" s="62">
        <v>20234</v>
      </c>
      <c r="E20" s="50" t="s">
        <v>38</v>
      </c>
      <c r="F20" s="62">
        <v>2568</v>
      </c>
      <c r="G20" s="62">
        <v>3832</v>
      </c>
      <c r="H20" s="50">
        <v>796</v>
      </c>
      <c r="I20" s="65"/>
    </row>
    <row r="21" spans="1:8" ht="12" customHeight="1">
      <c r="A21" s="47" t="s">
        <v>51</v>
      </c>
      <c r="B21" s="61">
        <f t="shared" si="1"/>
        <v>47355</v>
      </c>
      <c r="C21" s="64">
        <v>20462</v>
      </c>
      <c r="D21" s="64">
        <v>20006</v>
      </c>
      <c r="E21" s="50" t="s">
        <v>38</v>
      </c>
      <c r="F21" s="64">
        <v>2845</v>
      </c>
      <c r="G21" s="64">
        <v>3172</v>
      </c>
      <c r="H21" s="50">
        <v>870</v>
      </c>
    </row>
    <row r="22" spans="1:10" ht="12" customHeight="1">
      <c r="A22" s="66" t="s">
        <v>52</v>
      </c>
      <c r="B22" s="61">
        <f t="shared" si="1"/>
        <v>28905</v>
      </c>
      <c r="C22" s="67">
        <v>13172</v>
      </c>
      <c r="D22" s="67">
        <v>11594</v>
      </c>
      <c r="E22" s="50" t="s">
        <v>38</v>
      </c>
      <c r="F22" s="67">
        <v>1674</v>
      </c>
      <c r="G22" s="67">
        <v>1945</v>
      </c>
      <c r="H22" s="68">
        <v>520</v>
      </c>
      <c r="J22" s="43"/>
    </row>
    <row r="23" spans="1:10" ht="17.25" customHeight="1">
      <c r="A23" s="69"/>
      <c r="B23" s="42" t="s">
        <v>53</v>
      </c>
      <c r="C23" s="42"/>
      <c r="D23" s="42"/>
      <c r="E23" s="42"/>
      <c r="F23" s="42"/>
      <c r="G23" s="42"/>
      <c r="J23" s="43"/>
    </row>
    <row r="24" spans="1:9" ht="12" customHeight="1">
      <c r="A24" s="44"/>
      <c r="B24" s="70"/>
      <c r="C24" s="70"/>
      <c r="D24" s="70"/>
      <c r="E24" s="70"/>
      <c r="F24" s="70"/>
      <c r="G24" s="70"/>
      <c r="I24" s="62"/>
    </row>
    <row r="25" spans="1:9" ht="12" customHeight="1">
      <c r="A25" s="47" t="s">
        <v>54</v>
      </c>
      <c r="B25" s="71">
        <v>460691</v>
      </c>
      <c r="C25" s="72">
        <v>164444</v>
      </c>
      <c r="D25" s="72">
        <v>238659</v>
      </c>
      <c r="E25" s="73" t="s">
        <v>38</v>
      </c>
      <c r="F25" s="72">
        <v>27389</v>
      </c>
      <c r="G25" s="72">
        <v>30199</v>
      </c>
      <c r="H25" s="73" t="s">
        <v>38</v>
      </c>
      <c r="I25" s="62"/>
    </row>
    <row r="26" spans="1:9" ht="12" customHeight="1">
      <c r="A26" s="47" t="s">
        <v>39</v>
      </c>
      <c r="B26" s="74">
        <v>493235</v>
      </c>
      <c r="C26" s="64">
        <v>191085</v>
      </c>
      <c r="D26" s="64">
        <v>233345</v>
      </c>
      <c r="E26" s="50" t="s">
        <v>38</v>
      </c>
      <c r="F26" s="64">
        <v>31699</v>
      </c>
      <c r="G26" s="64">
        <v>34179</v>
      </c>
      <c r="H26" s="64">
        <v>2927</v>
      </c>
      <c r="I26" s="62"/>
    </row>
    <row r="27" spans="1:2" ht="12" customHeight="1">
      <c r="A27" s="53"/>
      <c r="B27" s="51"/>
    </row>
    <row r="28" spans="1:9" ht="12" customHeight="1">
      <c r="A28" s="56" t="s">
        <v>40</v>
      </c>
      <c r="B28" s="75">
        <f aca="true" t="shared" si="2" ref="B28:H28">SUM(B30:B41)</f>
        <v>531216</v>
      </c>
      <c r="C28" s="76">
        <f t="shared" si="2"/>
        <v>217221</v>
      </c>
      <c r="D28" s="76">
        <f t="shared" si="2"/>
        <v>224555</v>
      </c>
      <c r="E28" s="59" t="s">
        <v>38</v>
      </c>
      <c r="F28" s="76">
        <f t="shared" si="2"/>
        <v>33340</v>
      </c>
      <c r="G28" s="76">
        <f t="shared" si="2"/>
        <v>44762</v>
      </c>
      <c r="H28" s="76">
        <f t="shared" si="2"/>
        <v>11338</v>
      </c>
      <c r="I28" s="62"/>
    </row>
    <row r="29" spans="1:9" ht="12" customHeight="1">
      <c r="A29" s="60"/>
      <c r="B29" s="54"/>
      <c r="C29" s="65"/>
      <c r="D29" s="65"/>
      <c r="E29" s="65"/>
      <c r="F29" s="65"/>
      <c r="G29" s="65"/>
      <c r="H29" s="62"/>
      <c r="I29" s="62"/>
    </row>
    <row r="30" spans="1:9" ht="12" customHeight="1">
      <c r="A30" s="60" t="s">
        <v>41</v>
      </c>
      <c r="B30" s="61">
        <f>SUM(C30:H30)</f>
        <v>41012</v>
      </c>
      <c r="C30" s="62">
        <v>16358</v>
      </c>
      <c r="D30" s="62">
        <v>18083</v>
      </c>
      <c r="E30" s="63" t="s">
        <v>38</v>
      </c>
      <c r="F30" s="62">
        <v>2484</v>
      </c>
      <c r="G30" s="62">
        <v>3187</v>
      </c>
      <c r="H30" s="63">
        <v>900</v>
      </c>
      <c r="I30" s="62"/>
    </row>
    <row r="31" spans="1:9" ht="12" customHeight="1">
      <c r="A31" s="47" t="s">
        <v>42</v>
      </c>
      <c r="B31" s="61">
        <f aca="true" t="shared" si="3" ref="B31:B41">SUM(C31:H31)</f>
        <v>43603</v>
      </c>
      <c r="C31" s="62">
        <v>18287</v>
      </c>
      <c r="D31" s="62">
        <v>18731</v>
      </c>
      <c r="E31" s="63" t="s">
        <v>38</v>
      </c>
      <c r="F31" s="62">
        <v>2754</v>
      </c>
      <c r="G31" s="62">
        <v>2929</v>
      </c>
      <c r="H31" s="63">
        <v>902</v>
      </c>
      <c r="I31" s="62"/>
    </row>
    <row r="32" spans="1:9" ht="12" customHeight="1">
      <c r="A32" s="47" t="s">
        <v>43</v>
      </c>
      <c r="B32" s="61">
        <f t="shared" si="3"/>
        <v>52960</v>
      </c>
      <c r="C32" s="62">
        <v>21441</v>
      </c>
      <c r="D32" s="62">
        <v>22920</v>
      </c>
      <c r="E32" s="63" t="s">
        <v>38</v>
      </c>
      <c r="F32" s="62">
        <v>3170</v>
      </c>
      <c r="G32" s="62">
        <v>3952</v>
      </c>
      <c r="H32" s="63">
        <v>1477</v>
      </c>
      <c r="I32" s="62"/>
    </row>
    <row r="33" spans="1:9" ht="12" customHeight="1">
      <c r="A33" s="47" t="s">
        <v>44</v>
      </c>
      <c r="B33" s="61">
        <f t="shared" si="3"/>
        <v>41594</v>
      </c>
      <c r="C33" s="62">
        <v>16839</v>
      </c>
      <c r="D33" s="62">
        <v>18245</v>
      </c>
      <c r="E33" s="63" t="s">
        <v>38</v>
      </c>
      <c r="F33" s="62">
        <v>2612</v>
      </c>
      <c r="G33" s="62">
        <v>2811</v>
      </c>
      <c r="H33" s="63">
        <v>1087</v>
      </c>
      <c r="I33" s="63"/>
    </row>
    <row r="34" spans="1:9" s="55" customFormat="1" ht="12" customHeight="1">
      <c r="A34" s="47" t="s">
        <v>45</v>
      </c>
      <c r="B34" s="61">
        <f t="shared" si="3"/>
        <v>47712</v>
      </c>
      <c r="C34" s="62">
        <v>19223</v>
      </c>
      <c r="D34" s="62">
        <v>19834</v>
      </c>
      <c r="E34" s="63" t="s">
        <v>38</v>
      </c>
      <c r="F34" s="62">
        <v>3257</v>
      </c>
      <c r="G34" s="62">
        <v>4344</v>
      </c>
      <c r="H34" s="63">
        <v>1054</v>
      </c>
      <c r="I34" s="63"/>
    </row>
    <row r="35" spans="1:8" ht="12" customHeight="1">
      <c r="A35" s="47" t="s">
        <v>46</v>
      </c>
      <c r="B35" s="61">
        <f t="shared" si="3"/>
        <v>35703</v>
      </c>
      <c r="C35" s="62">
        <v>14365</v>
      </c>
      <c r="D35" s="62">
        <v>14983</v>
      </c>
      <c r="E35" s="63" t="s">
        <v>38</v>
      </c>
      <c r="F35" s="62">
        <v>2341</v>
      </c>
      <c r="G35" s="62">
        <v>3272</v>
      </c>
      <c r="H35" s="63">
        <v>742</v>
      </c>
    </row>
    <row r="36" spans="1:8" ht="12" customHeight="1">
      <c r="A36" s="47" t="s">
        <v>47</v>
      </c>
      <c r="B36" s="61">
        <f t="shared" si="3"/>
        <v>42437</v>
      </c>
      <c r="C36" s="62">
        <v>17102</v>
      </c>
      <c r="D36" s="62">
        <v>17527</v>
      </c>
      <c r="E36" s="63" t="s">
        <v>38</v>
      </c>
      <c r="F36" s="62">
        <v>2651</v>
      </c>
      <c r="G36" s="62">
        <v>4541</v>
      </c>
      <c r="H36" s="63">
        <v>616</v>
      </c>
    </row>
    <row r="37" spans="1:8" ht="12" customHeight="1">
      <c r="A37" s="47" t="s">
        <v>48</v>
      </c>
      <c r="B37" s="61">
        <f t="shared" si="3"/>
        <v>57145</v>
      </c>
      <c r="C37" s="62">
        <v>21535</v>
      </c>
      <c r="D37" s="62">
        <v>24514</v>
      </c>
      <c r="E37" s="63" t="s">
        <v>38</v>
      </c>
      <c r="F37" s="62">
        <v>3123</v>
      </c>
      <c r="G37" s="62">
        <v>6545</v>
      </c>
      <c r="H37" s="63">
        <v>1428</v>
      </c>
    </row>
    <row r="38" spans="1:8" ht="12" customHeight="1">
      <c r="A38" s="47" t="s">
        <v>49</v>
      </c>
      <c r="B38" s="61">
        <f t="shared" si="3"/>
        <v>39139</v>
      </c>
      <c r="C38" s="62">
        <v>15915</v>
      </c>
      <c r="D38" s="62">
        <v>15932</v>
      </c>
      <c r="E38" s="63" t="s">
        <v>38</v>
      </c>
      <c r="F38" s="62">
        <v>3245</v>
      </c>
      <c r="G38" s="62">
        <v>3286</v>
      </c>
      <c r="H38" s="63">
        <v>761</v>
      </c>
    </row>
    <row r="39" spans="1:8" ht="12" customHeight="1">
      <c r="A39" s="47" t="s">
        <v>50</v>
      </c>
      <c r="B39" s="61">
        <f t="shared" si="3"/>
        <v>47591</v>
      </c>
      <c r="C39" s="62">
        <v>19597</v>
      </c>
      <c r="D39" s="62">
        <v>19761</v>
      </c>
      <c r="E39" s="63" t="s">
        <v>38</v>
      </c>
      <c r="F39" s="62">
        <v>2918</v>
      </c>
      <c r="G39" s="62">
        <v>4408</v>
      </c>
      <c r="H39" s="63">
        <v>907</v>
      </c>
    </row>
    <row r="40" spans="1:8" ht="12" customHeight="1">
      <c r="A40" s="47" t="s">
        <v>51</v>
      </c>
      <c r="B40" s="61">
        <f t="shared" si="3"/>
        <v>45653</v>
      </c>
      <c r="C40" s="62">
        <v>19221</v>
      </c>
      <c r="D40" s="62">
        <v>19701</v>
      </c>
      <c r="E40" s="63" t="s">
        <v>38</v>
      </c>
      <c r="F40" s="62">
        <v>3000</v>
      </c>
      <c r="G40" s="62">
        <v>2791</v>
      </c>
      <c r="H40" s="63">
        <v>940</v>
      </c>
    </row>
    <row r="41" spans="1:8" ht="12" customHeight="1">
      <c r="A41" s="66" t="s">
        <v>52</v>
      </c>
      <c r="B41" s="77">
        <f t="shared" si="3"/>
        <v>36667</v>
      </c>
      <c r="C41" s="67">
        <v>17338</v>
      </c>
      <c r="D41" s="67">
        <v>14324</v>
      </c>
      <c r="E41" s="68" t="s">
        <v>38</v>
      </c>
      <c r="F41" s="67">
        <v>1785</v>
      </c>
      <c r="G41" s="67">
        <v>2696</v>
      </c>
      <c r="H41" s="68">
        <v>524</v>
      </c>
    </row>
    <row r="42" spans="1:7" ht="12" customHeight="1">
      <c r="A42" s="65"/>
      <c r="B42" s="65"/>
      <c r="C42" s="65"/>
      <c r="D42" s="65"/>
      <c r="E42" s="65"/>
      <c r="F42" s="65"/>
      <c r="G42" s="65"/>
    </row>
    <row r="46" spans="4:7" ht="12" customHeight="1">
      <c r="D46" s="62"/>
      <c r="E46" s="62"/>
      <c r="F46" s="62"/>
      <c r="G46" s="62"/>
    </row>
    <row r="47" spans="4:7" ht="12" customHeight="1">
      <c r="D47" s="62"/>
      <c r="E47" s="62"/>
      <c r="F47" s="62"/>
      <c r="G47" s="62"/>
    </row>
    <row r="48" spans="4:7" ht="12" customHeight="1">
      <c r="D48" s="62"/>
      <c r="E48" s="62"/>
      <c r="F48" s="62"/>
      <c r="G48" s="62"/>
    </row>
    <row r="49" spans="4:7" ht="12" customHeight="1">
      <c r="D49" s="62"/>
      <c r="E49" s="62"/>
      <c r="F49" s="62"/>
      <c r="G49" s="62"/>
    </row>
    <row r="50" spans="4:8" ht="12" customHeight="1">
      <c r="D50" s="62"/>
      <c r="E50" s="62"/>
      <c r="F50" s="62"/>
      <c r="G50" s="62"/>
      <c r="H50" s="52"/>
    </row>
    <row r="51" spans="4:7" ht="12" customHeight="1">
      <c r="D51" s="62"/>
      <c r="E51" s="62"/>
      <c r="F51" s="62"/>
      <c r="G51" s="62"/>
    </row>
    <row r="52" spans="4:7" ht="12" customHeight="1">
      <c r="D52" s="62"/>
      <c r="E52" s="62"/>
      <c r="F52" s="62"/>
      <c r="G52" s="62"/>
    </row>
    <row r="53" spans="4:7" ht="12" customHeight="1">
      <c r="D53" s="62"/>
      <c r="E53" s="62"/>
      <c r="F53" s="62"/>
      <c r="G53" s="62"/>
    </row>
    <row r="54" spans="4:7" ht="12" customHeight="1">
      <c r="D54" s="62"/>
      <c r="E54" s="62"/>
      <c r="F54" s="62"/>
      <c r="G54" s="62"/>
    </row>
    <row r="55" spans="4:7" ht="12" customHeight="1">
      <c r="D55" s="62"/>
      <c r="E55" s="62"/>
      <c r="F55" s="62"/>
      <c r="G55" s="62"/>
    </row>
    <row r="56" spans="4:7" ht="12" customHeight="1">
      <c r="D56" s="62"/>
      <c r="E56" s="62"/>
      <c r="F56" s="62"/>
      <c r="G56" s="62"/>
    </row>
    <row r="57" spans="4:7" ht="12" customHeight="1">
      <c r="D57" s="62"/>
      <c r="E57" s="62"/>
      <c r="F57" s="62"/>
      <c r="G57" s="62"/>
    </row>
  </sheetData>
  <sheetProtection/>
  <mergeCells count="3">
    <mergeCell ref="A1:I1"/>
    <mergeCell ref="B4:G5"/>
    <mergeCell ref="B23:G2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E21" sqref="E21"/>
    </sheetView>
  </sheetViews>
  <sheetFormatPr defaultColWidth="15.25390625" defaultRowHeight="12" customHeight="1"/>
  <cols>
    <col min="1" max="1" width="10.125" style="4" customWidth="1"/>
    <col min="2" max="7" width="12.75390625" style="4" customWidth="1"/>
    <col min="8" max="10" width="11.75390625" style="4" customWidth="1"/>
    <col min="11" max="11" width="10.875" style="4" customWidth="1"/>
    <col min="12" max="12" width="9.75390625" style="4" customWidth="1"/>
    <col min="13" max="16384" width="15.25390625" style="4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2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2"/>
      <c r="L2" s="3"/>
    </row>
    <row r="3" spans="1:12" s="12" customFormat="1" ht="12" customHeight="1" thickTop="1">
      <c r="A3" s="7" t="s">
        <v>2</v>
      </c>
      <c r="B3" s="8" t="s">
        <v>3</v>
      </c>
      <c r="C3" s="9"/>
      <c r="D3" s="10"/>
      <c r="E3" s="8" t="s">
        <v>4</v>
      </c>
      <c r="F3" s="9"/>
      <c r="G3" s="10"/>
      <c r="H3" s="8" t="s">
        <v>5</v>
      </c>
      <c r="I3" s="9"/>
      <c r="J3" s="9"/>
      <c r="K3" s="11"/>
      <c r="L3" s="11"/>
    </row>
    <row r="4" spans="1:12" s="12" customFormat="1" ht="12" customHeight="1">
      <c r="A4" s="13"/>
      <c r="B4" s="14" t="s">
        <v>6</v>
      </c>
      <c r="C4" s="14" t="s">
        <v>7</v>
      </c>
      <c r="D4" s="14" t="s">
        <v>8</v>
      </c>
      <c r="E4" s="14" t="s">
        <v>6</v>
      </c>
      <c r="F4" s="14" t="s">
        <v>7</v>
      </c>
      <c r="G4" s="14" t="s">
        <v>8</v>
      </c>
      <c r="H4" s="14" t="s">
        <v>6</v>
      </c>
      <c r="I4" s="14" t="s">
        <v>7</v>
      </c>
      <c r="J4" s="14" t="s">
        <v>8</v>
      </c>
      <c r="K4" s="11"/>
      <c r="L4" s="11"/>
    </row>
    <row r="5" spans="1:12" s="18" customFormat="1" ht="12" customHeight="1">
      <c r="A5" s="15" t="s">
        <v>9</v>
      </c>
      <c r="B5" s="16">
        <v>3328626.6</v>
      </c>
      <c r="C5" s="17">
        <v>1777453.4</v>
      </c>
      <c r="D5" s="17">
        <v>1551173.2</v>
      </c>
      <c r="E5" s="17">
        <v>3049131.3</v>
      </c>
      <c r="F5" s="17">
        <v>1710245.9</v>
      </c>
      <c r="G5" s="17">
        <v>1338885.4</v>
      </c>
      <c r="H5" s="17">
        <v>279495.3</v>
      </c>
      <c r="I5" s="17">
        <v>67207.5</v>
      </c>
      <c r="J5" s="17">
        <v>212287.8</v>
      </c>
      <c r="K5" s="3"/>
      <c r="L5" s="3"/>
    </row>
    <row r="6" spans="1:12" ht="12" customHeight="1">
      <c r="A6" s="15" t="s">
        <v>10</v>
      </c>
      <c r="B6" s="16">
        <v>4181318</v>
      </c>
      <c r="C6" s="17">
        <v>2417586.7</v>
      </c>
      <c r="D6" s="17">
        <v>1763731.3</v>
      </c>
      <c r="E6" s="17">
        <v>3881086.4</v>
      </c>
      <c r="F6" s="17">
        <v>2338996.3</v>
      </c>
      <c r="G6" s="17">
        <v>1542090.1</v>
      </c>
      <c r="H6" s="17">
        <v>300231.6</v>
      </c>
      <c r="I6" s="17">
        <v>78590.4</v>
      </c>
      <c r="J6" s="17">
        <v>221641.2</v>
      </c>
      <c r="K6" s="3"/>
      <c r="L6" s="3"/>
    </row>
    <row r="7" spans="2:12" ht="12" customHeight="1">
      <c r="B7" s="19"/>
      <c r="C7" s="20"/>
      <c r="D7" s="20"/>
      <c r="K7" s="3"/>
      <c r="L7" s="3"/>
    </row>
    <row r="8" spans="1:12" ht="12" customHeight="1">
      <c r="A8" s="21" t="s">
        <v>11</v>
      </c>
      <c r="B8" s="22">
        <f aca="true" t="shared" si="0" ref="B8:J8">SUM(B10:B21)</f>
        <v>5264871.3</v>
      </c>
      <c r="C8" s="23">
        <f t="shared" si="0"/>
        <v>3215505.8000000007</v>
      </c>
      <c r="D8" s="23">
        <f t="shared" si="0"/>
        <v>2049365.5</v>
      </c>
      <c r="E8" s="23">
        <f t="shared" si="0"/>
        <v>4931748.000000001</v>
      </c>
      <c r="F8" s="23">
        <f t="shared" si="0"/>
        <v>3127605.8</v>
      </c>
      <c r="G8" s="23">
        <f t="shared" si="0"/>
        <v>1804142.2</v>
      </c>
      <c r="H8" s="23">
        <f t="shared" si="0"/>
        <v>333123.30000000005</v>
      </c>
      <c r="I8" s="23">
        <f t="shared" si="0"/>
        <v>87899.99999999999</v>
      </c>
      <c r="J8" s="23">
        <f t="shared" si="0"/>
        <v>245223.30000000005</v>
      </c>
      <c r="K8" s="3"/>
      <c r="L8" s="3"/>
    </row>
    <row r="9" spans="1:14" ht="12" customHeight="1">
      <c r="A9" s="15"/>
      <c r="B9" s="19"/>
      <c r="C9" s="24"/>
      <c r="D9" s="20"/>
      <c r="E9" s="25"/>
      <c r="F9" s="25"/>
      <c r="G9" s="25"/>
      <c r="H9" s="25"/>
      <c r="I9" s="25"/>
      <c r="J9" s="25"/>
      <c r="K9" s="3"/>
      <c r="L9" s="3"/>
      <c r="M9" s="26"/>
      <c r="N9" s="26"/>
    </row>
    <row r="10" spans="1:12" ht="12" customHeight="1">
      <c r="A10" s="27" t="s">
        <v>12</v>
      </c>
      <c r="B10" s="28">
        <f aca="true" t="shared" si="1" ref="B10:B21">E10+H10</f>
        <v>358644.2</v>
      </c>
      <c r="C10" s="17">
        <f aca="true" t="shared" si="2" ref="C10:D21">SUM(F10,I10)</f>
        <v>227968.30000000002</v>
      </c>
      <c r="D10" s="17">
        <f>SUM(G10,J10)</f>
        <v>130675.9</v>
      </c>
      <c r="E10" s="17">
        <f>SUM(F10:G10)</f>
        <v>335254.3</v>
      </c>
      <c r="F10" s="17">
        <v>222527.6</v>
      </c>
      <c r="G10" s="17">
        <v>112726.7</v>
      </c>
      <c r="H10" s="17">
        <f>SUM(I10:J10)</f>
        <v>23389.9</v>
      </c>
      <c r="I10" s="17">
        <v>5440.7</v>
      </c>
      <c r="J10" s="17">
        <v>17949.2</v>
      </c>
      <c r="K10" s="3"/>
      <c r="L10" s="3"/>
    </row>
    <row r="11" spans="1:12" ht="12" customHeight="1">
      <c r="A11" s="27" t="s">
        <v>13</v>
      </c>
      <c r="B11" s="28">
        <f t="shared" si="1"/>
        <v>441741.9</v>
      </c>
      <c r="C11" s="17">
        <f t="shared" si="2"/>
        <v>283034.2</v>
      </c>
      <c r="D11" s="17">
        <f t="shared" si="2"/>
        <v>158707.69999999998</v>
      </c>
      <c r="E11" s="17">
        <f aca="true" t="shared" si="3" ref="E11:E21">SUM(F11:G11)</f>
        <v>413844.7</v>
      </c>
      <c r="F11" s="17">
        <v>273792.4</v>
      </c>
      <c r="G11" s="17">
        <v>140052.3</v>
      </c>
      <c r="H11" s="17">
        <f aca="true" t="shared" si="4" ref="H11:H21">SUM(I11:J11)</f>
        <v>27897.2</v>
      </c>
      <c r="I11" s="17">
        <v>9241.8</v>
      </c>
      <c r="J11" s="17">
        <v>18655.4</v>
      </c>
      <c r="K11" s="3"/>
      <c r="L11" s="3"/>
    </row>
    <row r="12" spans="1:12" ht="12" customHeight="1">
      <c r="A12" s="27" t="s">
        <v>14</v>
      </c>
      <c r="B12" s="28">
        <f t="shared" si="1"/>
        <v>438333.2</v>
      </c>
      <c r="C12" s="17">
        <f t="shared" si="2"/>
        <v>249736.8</v>
      </c>
      <c r="D12" s="17">
        <f t="shared" si="2"/>
        <v>188596.4</v>
      </c>
      <c r="E12" s="17">
        <f t="shared" si="3"/>
        <v>409900.5</v>
      </c>
      <c r="F12" s="17">
        <v>242248.9</v>
      </c>
      <c r="G12" s="17">
        <v>167651.6</v>
      </c>
      <c r="H12" s="17">
        <f t="shared" si="4"/>
        <v>28432.699999999997</v>
      </c>
      <c r="I12" s="17">
        <v>7487.9</v>
      </c>
      <c r="J12" s="17">
        <v>20944.8</v>
      </c>
      <c r="K12" s="3"/>
      <c r="L12" s="3"/>
    </row>
    <row r="13" spans="1:12" ht="12" customHeight="1">
      <c r="A13" s="27" t="s">
        <v>15</v>
      </c>
      <c r="B13" s="28">
        <f t="shared" si="1"/>
        <v>422748.9</v>
      </c>
      <c r="C13" s="17">
        <f t="shared" si="2"/>
        <v>260658.1</v>
      </c>
      <c r="D13" s="17">
        <f t="shared" si="2"/>
        <v>162090.8</v>
      </c>
      <c r="E13" s="17">
        <f t="shared" si="3"/>
        <v>392933.2</v>
      </c>
      <c r="F13" s="17">
        <v>250767.7</v>
      </c>
      <c r="G13" s="17">
        <v>142165.5</v>
      </c>
      <c r="H13" s="17">
        <f t="shared" si="4"/>
        <v>29815.699999999997</v>
      </c>
      <c r="I13" s="17">
        <v>9890.4</v>
      </c>
      <c r="J13" s="17">
        <v>19925.3</v>
      </c>
      <c r="K13" s="3"/>
      <c r="L13" s="3"/>
    </row>
    <row r="14" spans="1:12" ht="12" customHeight="1">
      <c r="A14" s="27" t="s">
        <v>16</v>
      </c>
      <c r="B14" s="28">
        <f t="shared" si="1"/>
        <v>397237.2</v>
      </c>
      <c r="C14" s="17">
        <f t="shared" si="2"/>
        <v>234894.4</v>
      </c>
      <c r="D14" s="17">
        <f t="shared" si="2"/>
        <v>162342.80000000002</v>
      </c>
      <c r="E14" s="17">
        <f t="shared" si="3"/>
        <v>370740.5</v>
      </c>
      <c r="F14" s="17">
        <v>228768.8</v>
      </c>
      <c r="G14" s="17">
        <v>141971.7</v>
      </c>
      <c r="H14" s="17">
        <f t="shared" si="4"/>
        <v>26496.699999999997</v>
      </c>
      <c r="I14" s="17">
        <v>6125.6</v>
      </c>
      <c r="J14" s="17">
        <v>20371.1</v>
      </c>
      <c r="K14" s="3"/>
      <c r="L14" s="3"/>
    </row>
    <row r="15" spans="1:12" ht="12" customHeight="1">
      <c r="A15" s="27" t="s">
        <v>17</v>
      </c>
      <c r="B15" s="28">
        <f t="shared" si="1"/>
        <v>405097.10000000003</v>
      </c>
      <c r="C15" s="17">
        <f t="shared" si="2"/>
        <v>267311.6</v>
      </c>
      <c r="D15" s="17">
        <f t="shared" si="2"/>
        <v>137785.5</v>
      </c>
      <c r="E15" s="17">
        <f t="shared" si="3"/>
        <v>379790.4</v>
      </c>
      <c r="F15" s="17">
        <v>261645.5</v>
      </c>
      <c r="G15" s="17">
        <v>118144.9</v>
      </c>
      <c r="H15" s="17">
        <f t="shared" si="4"/>
        <v>25306.699999999997</v>
      </c>
      <c r="I15" s="17">
        <v>5666.1</v>
      </c>
      <c r="J15" s="17">
        <v>19640.6</v>
      </c>
      <c r="K15" s="3"/>
      <c r="L15" s="3"/>
    </row>
    <row r="16" spans="1:12" ht="12" customHeight="1">
      <c r="A16" s="27" t="s">
        <v>18</v>
      </c>
      <c r="B16" s="28">
        <f t="shared" si="1"/>
        <v>406686.8</v>
      </c>
      <c r="C16" s="17">
        <f t="shared" si="2"/>
        <v>253255.6</v>
      </c>
      <c r="D16" s="17">
        <f t="shared" si="2"/>
        <v>153431.2</v>
      </c>
      <c r="E16" s="17">
        <f t="shared" si="3"/>
        <v>378919.2</v>
      </c>
      <c r="F16" s="17">
        <v>246553.2</v>
      </c>
      <c r="G16" s="17">
        <v>132366</v>
      </c>
      <c r="H16" s="17">
        <f t="shared" si="4"/>
        <v>27767.6</v>
      </c>
      <c r="I16" s="17">
        <v>6702.4</v>
      </c>
      <c r="J16" s="17">
        <v>21065.2</v>
      </c>
      <c r="K16" s="3"/>
      <c r="L16" s="3"/>
    </row>
    <row r="17" spans="1:12" ht="12" customHeight="1">
      <c r="A17" s="27" t="s">
        <v>19</v>
      </c>
      <c r="B17" s="28">
        <f t="shared" si="1"/>
        <v>449596.1</v>
      </c>
      <c r="C17" s="17">
        <f t="shared" si="2"/>
        <v>241350.3</v>
      </c>
      <c r="D17" s="17">
        <f t="shared" si="2"/>
        <v>208245.80000000002</v>
      </c>
      <c r="E17" s="17">
        <f t="shared" si="3"/>
        <v>418554.5</v>
      </c>
      <c r="F17" s="17">
        <v>230265.4</v>
      </c>
      <c r="G17" s="17">
        <v>188289.1</v>
      </c>
      <c r="H17" s="17">
        <f t="shared" si="4"/>
        <v>31041.6</v>
      </c>
      <c r="I17" s="17">
        <v>11084.9</v>
      </c>
      <c r="J17" s="17">
        <v>19956.7</v>
      </c>
      <c r="K17" s="3"/>
      <c r="L17" s="3"/>
    </row>
    <row r="18" spans="1:12" ht="12" customHeight="1">
      <c r="A18" s="27" t="s">
        <v>20</v>
      </c>
      <c r="B18" s="28">
        <f t="shared" si="1"/>
        <v>485186.6</v>
      </c>
      <c r="C18" s="17">
        <f t="shared" si="2"/>
        <v>307068.4</v>
      </c>
      <c r="D18" s="17">
        <f t="shared" si="2"/>
        <v>178118.2</v>
      </c>
      <c r="E18" s="17">
        <f t="shared" si="3"/>
        <v>460963.6</v>
      </c>
      <c r="F18" s="17">
        <v>301547</v>
      </c>
      <c r="G18" s="17">
        <v>159416.6</v>
      </c>
      <c r="H18" s="17">
        <f t="shared" si="4"/>
        <v>24223</v>
      </c>
      <c r="I18" s="17">
        <v>5521.4</v>
      </c>
      <c r="J18" s="17">
        <v>18701.6</v>
      </c>
      <c r="K18" s="3"/>
      <c r="L18" s="3"/>
    </row>
    <row r="19" spans="1:12" ht="12" customHeight="1">
      <c r="A19" s="27" t="s">
        <v>21</v>
      </c>
      <c r="B19" s="28">
        <f t="shared" si="1"/>
        <v>505366.7</v>
      </c>
      <c r="C19" s="17">
        <f t="shared" si="2"/>
        <v>312797.7</v>
      </c>
      <c r="D19" s="17">
        <f t="shared" si="2"/>
        <v>192569</v>
      </c>
      <c r="E19" s="17">
        <f t="shared" si="3"/>
        <v>476759.4</v>
      </c>
      <c r="F19" s="17">
        <v>305505.5</v>
      </c>
      <c r="G19" s="17">
        <v>171253.9</v>
      </c>
      <c r="H19" s="17">
        <f t="shared" si="4"/>
        <v>28607.3</v>
      </c>
      <c r="I19" s="17">
        <v>7292.2</v>
      </c>
      <c r="J19" s="17">
        <v>21315.1</v>
      </c>
      <c r="K19" s="3"/>
      <c r="L19" s="3"/>
    </row>
    <row r="20" spans="1:12" ht="12" customHeight="1">
      <c r="A20" s="27" t="s">
        <v>22</v>
      </c>
      <c r="B20" s="28">
        <f t="shared" si="1"/>
        <v>433595</v>
      </c>
      <c r="C20" s="17">
        <f t="shared" si="2"/>
        <v>261197.19999999998</v>
      </c>
      <c r="D20" s="17">
        <f t="shared" si="2"/>
        <v>172397.8</v>
      </c>
      <c r="E20" s="17">
        <f t="shared" si="3"/>
        <v>405053.3</v>
      </c>
      <c r="F20" s="17">
        <v>255209.8</v>
      </c>
      <c r="G20" s="17">
        <v>149843.5</v>
      </c>
      <c r="H20" s="17">
        <f t="shared" si="4"/>
        <v>28541.699999999997</v>
      </c>
      <c r="I20" s="17">
        <v>5987.4</v>
      </c>
      <c r="J20" s="17">
        <v>22554.3</v>
      </c>
      <c r="K20" s="3"/>
      <c r="L20" s="3"/>
    </row>
    <row r="21" spans="1:12" ht="12" customHeight="1">
      <c r="A21" s="27" t="s">
        <v>23</v>
      </c>
      <c r="B21" s="28">
        <f t="shared" si="1"/>
        <v>520637.60000000003</v>
      </c>
      <c r="C21" s="17">
        <f t="shared" si="2"/>
        <v>316233.2</v>
      </c>
      <c r="D21" s="29">
        <f t="shared" si="2"/>
        <v>204404.4</v>
      </c>
      <c r="E21" s="29">
        <f t="shared" si="3"/>
        <v>489034.4</v>
      </c>
      <c r="F21" s="29">
        <v>308774</v>
      </c>
      <c r="G21" s="17">
        <v>180260.4</v>
      </c>
      <c r="H21" s="17">
        <f t="shared" si="4"/>
        <v>31603.2</v>
      </c>
      <c r="I21" s="17">
        <v>7459.2</v>
      </c>
      <c r="J21" s="17">
        <v>24144</v>
      </c>
      <c r="K21" s="3"/>
      <c r="L21" s="3"/>
    </row>
    <row r="22" spans="1:10" ht="12" customHeight="1">
      <c r="A22" s="30" t="s">
        <v>24</v>
      </c>
      <c r="B22" s="31"/>
      <c r="C22" s="31"/>
      <c r="D22" s="32" t="s">
        <v>25</v>
      </c>
      <c r="E22" s="32"/>
      <c r="F22" s="32"/>
      <c r="G22" s="31"/>
      <c r="H22" s="31"/>
      <c r="I22" s="31"/>
      <c r="J22" s="31"/>
    </row>
    <row r="23" spans="4:10" ht="12" customHeight="1">
      <c r="D23" s="32"/>
      <c r="E23" s="32"/>
      <c r="F23" s="32"/>
      <c r="G23" s="32"/>
      <c r="H23" s="32"/>
      <c r="I23" s="32"/>
      <c r="J23" s="32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7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2009-04-24T02:20:43Z</dcterms:created>
  <dcterms:modified xsi:type="dcterms:W3CDTF">2009-04-24T02:21:04Z</dcterms:modified>
  <cp:category/>
  <cp:version/>
  <cp:contentType/>
  <cp:contentStatus/>
</cp:coreProperties>
</file>