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95" windowWidth="19260" windowHeight="9510" activeTab="0"/>
  </bookViews>
  <sheets>
    <sheet name="i13" sheetId="1" r:id="rId1"/>
  </sheets>
  <definedNames/>
  <calcPr fullCalcOnLoad="1"/>
</workbook>
</file>

<file path=xl/sharedStrings.xml><?xml version="1.0" encoding="utf-8"?>
<sst xmlns="http://schemas.openxmlformats.org/spreadsheetml/2006/main" count="79" uniqueCount="40">
  <si>
    <t>病院の種類</t>
  </si>
  <si>
    <t>病床の種類</t>
  </si>
  <si>
    <t>総数</t>
  </si>
  <si>
    <t>結核療養所</t>
  </si>
  <si>
    <t>一般病院</t>
  </si>
  <si>
    <t>精神病床</t>
  </si>
  <si>
    <t>結核病床</t>
  </si>
  <si>
    <t>感染症病床</t>
  </si>
  <si>
    <t>病院
・
病床</t>
  </si>
  <si>
    <t>病　　　　　　院　　　　　　の　　　　　　種　　　　　　類</t>
  </si>
  <si>
    <t>病　　　　　　床　　　　　　の　　　　　　種　　　　　　類</t>
  </si>
  <si>
    <t>在　院　患　者　数</t>
  </si>
  <si>
    <t>退　院　患　者　数</t>
  </si>
  <si>
    <t>外　来　患　者　数</t>
  </si>
  <si>
    <t>総</t>
  </si>
  <si>
    <t>精</t>
  </si>
  <si>
    <t>結</t>
  </si>
  <si>
    <t>一</t>
  </si>
  <si>
    <t>感</t>
  </si>
  <si>
    <t>病床利用率
（％）</t>
  </si>
  <si>
    <t>医療施設</t>
  </si>
  <si>
    <t>１３表</t>
  </si>
  <si>
    <t>…</t>
  </si>
  <si>
    <t>…</t>
  </si>
  <si>
    <t>…</t>
  </si>
  <si>
    <t>療養病床及び一般
病床のみの病院</t>
  </si>
  <si>
    <t>療養病床</t>
  </si>
  <si>
    <t>一般病床</t>
  </si>
  <si>
    <t>一日平均数</t>
  </si>
  <si>
    <t>平　均
在院日数</t>
  </si>
  <si>
    <t>年間延数</t>
  </si>
  <si>
    <t>療一</t>
  </si>
  <si>
    <t>療</t>
  </si>
  <si>
    <t>第１３表　病院の在院・外来患者数，病床利用率・平均在院日数，病院－病床の種類別</t>
  </si>
  <si>
    <t>…</t>
  </si>
  <si>
    <t>…</t>
  </si>
  <si>
    <t>新 入 院 患 者 数</t>
  </si>
  <si>
    <t>精神科病院</t>
  </si>
  <si>
    <t>…</t>
  </si>
  <si>
    <t>平成20年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</si>
</sst>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#\ ###\ ##0;&quot;△&quot;#\ ###\ ##0;&quot;-&quot;;@"/>
    <numFmt numFmtId="179" formatCode="#\ ###\ ##0;&quot;△&quot;#\ ##0;&quot;-&quot;;@"/>
    <numFmt numFmtId="180" formatCode="#.0\ ###\ ##0;&quot;△&quot;#.0\ ###\ ##0;&quot;-&quot;;@"/>
    <numFmt numFmtId="181" formatCode="#.\ ###\ ##0;&quot;△&quot;#.\ ###\ ##0;&quot;-&quot;;@"/>
    <numFmt numFmtId="182" formatCode=".\ ###\ ##0;&quot;△&quot;.\ ###\ ##0;&quot;ĭ&quot;;_ࠀ"/>
    <numFmt numFmtId="183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7" xfId="0" applyNumberFormat="1" applyFont="1" applyFill="1" applyBorder="1" applyAlignment="1" applyProtection="1">
      <alignment horizontal="right" vertical="center"/>
      <protection locked="0"/>
    </xf>
    <xf numFmtId="178" fontId="2" fillId="0" borderId="18" xfId="0" applyNumberFormat="1" applyFont="1" applyFill="1" applyBorder="1" applyAlignment="1" applyProtection="1">
      <alignment horizontal="right" vertical="center"/>
      <protection locked="0"/>
    </xf>
    <xf numFmtId="178" fontId="45" fillId="0" borderId="0" xfId="0" applyNumberFormat="1" applyFont="1" applyFill="1" applyBorder="1" applyAlignment="1" applyProtection="1">
      <alignment horizontal="right" vertical="center"/>
      <protection locked="0"/>
    </xf>
    <xf numFmtId="178" fontId="45" fillId="0" borderId="17" xfId="0" applyNumberFormat="1" applyFont="1" applyFill="1" applyBorder="1" applyAlignment="1" applyProtection="1">
      <alignment horizontal="right" vertical="center"/>
      <protection locked="0"/>
    </xf>
    <xf numFmtId="178" fontId="46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5" sqref="O15"/>
    </sheetView>
  </sheetViews>
  <sheetFormatPr defaultColWidth="9.00390625" defaultRowHeight="13.5"/>
  <cols>
    <col min="1" max="1" width="1.75390625" style="1" customWidth="1"/>
    <col min="2" max="2" width="16.75390625" style="1" customWidth="1"/>
    <col min="3" max="3" width="12.00390625" style="1" customWidth="1"/>
    <col min="4" max="8" width="11.00390625" style="1" customWidth="1"/>
    <col min="9" max="9" width="12.00390625" style="1" customWidth="1"/>
    <col min="10" max="10" width="11.00390625" style="1" customWidth="1"/>
    <col min="11" max="11" width="12.00390625" style="1" customWidth="1"/>
    <col min="12" max="12" width="10.625" style="1" customWidth="1"/>
    <col min="13" max="13" width="5.25390625" style="1" bestFit="1" customWidth="1"/>
    <col min="14" max="16384" width="9.00390625" style="1" customWidth="1"/>
  </cols>
  <sheetData>
    <row r="1" spans="1:13" ht="18.75" customHeight="1">
      <c r="A1" s="50" t="s">
        <v>20</v>
      </c>
      <c r="B1" s="50"/>
      <c r="C1" s="49" t="s">
        <v>33</v>
      </c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4.25" customHeight="1">
      <c r="A2" s="50" t="s">
        <v>21</v>
      </c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ht="6.75" customHeight="1"/>
    <row r="4" spans="1:13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8" t="s">
        <v>39</v>
      </c>
      <c r="M4" s="38"/>
    </row>
    <row r="5" spans="1:13" s="3" customFormat="1" ht="30" customHeight="1">
      <c r="A5" s="36" t="s">
        <v>0</v>
      </c>
      <c r="B5" s="36"/>
      <c r="C5" s="46" t="s">
        <v>11</v>
      </c>
      <c r="D5" s="46"/>
      <c r="E5" s="46" t="s">
        <v>36</v>
      </c>
      <c r="F5" s="46"/>
      <c r="G5" s="46" t="s">
        <v>12</v>
      </c>
      <c r="H5" s="46"/>
      <c r="I5" s="46" t="s">
        <v>13</v>
      </c>
      <c r="J5" s="46"/>
      <c r="K5" s="42" t="s">
        <v>19</v>
      </c>
      <c r="L5" s="42" t="s">
        <v>29</v>
      </c>
      <c r="M5" s="44" t="s">
        <v>8</v>
      </c>
    </row>
    <row r="6" spans="1:13" s="3" customFormat="1" ht="30" customHeight="1">
      <c r="A6" s="51" t="s">
        <v>1</v>
      </c>
      <c r="B6" s="52"/>
      <c r="C6" s="4" t="s">
        <v>30</v>
      </c>
      <c r="D6" s="4" t="s">
        <v>28</v>
      </c>
      <c r="E6" s="4" t="s">
        <v>30</v>
      </c>
      <c r="F6" s="4" t="s">
        <v>28</v>
      </c>
      <c r="G6" s="4" t="s">
        <v>30</v>
      </c>
      <c r="H6" s="4" t="s">
        <v>28</v>
      </c>
      <c r="I6" s="4" t="s">
        <v>30</v>
      </c>
      <c r="J6" s="4" t="s">
        <v>28</v>
      </c>
      <c r="K6" s="43"/>
      <c r="L6" s="43"/>
      <c r="M6" s="45"/>
    </row>
    <row r="7" spans="1:13" ht="30" customHeight="1">
      <c r="A7" s="5"/>
      <c r="B7" s="6"/>
      <c r="C7" s="39" t="s">
        <v>9</v>
      </c>
      <c r="D7" s="40"/>
      <c r="E7" s="40"/>
      <c r="F7" s="40"/>
      <c r="G7" s="40"/>
      <c r="H7" s="40"/>
      <c r="I7" s="40"/>
      <c r="J7" s="40"/>
      <c r="K7" s="40"/>
      <c r="L7" s="41"/>
      <c r="M7" s="7"/>
    </row>
    <row r="8" spans="1:13" s="9" customFormat="1" ht="24" customHeight="1">
      <c r="A8" s="47" t="s">
        <v>2</v>
      </c>
      <c r="B8" s="48"/>
      <c r="C8" s="18">
        <f>SUM(C9:C11)</f>
        <v>6533012</v>
      </c>
      <c r="D8" s="18">
        <f>SUM(D9:D11)</f>
        <v>17849.75956284153</v>
      </c>
      <c r="E8" s="19">
        <f>SUM(E9:E11)</f>
        <v>176744</v>
      </c>
      <c r="F8" s="18">
        <f>SUM(F9:F11)</f>
        <v>482.9071038251366</v>
      </c>
      <c r="G8" s="19">
        <f>SUM(G9:G11)</f>
        <v>176847</v>
      </c>
      <c r="H8" s="13">
        <f>G8/366</f>
        <v>483.1885245901639</v>
      </c>
      <c r="I8" s="20">
        <f>SUM(I9:I11)</f>
        <v>5848315</v>
      </c>
      <c r="J8" s="13">
        <f>I8/366</f>
        <v>15979.002732240437</v>
      </c>
      <c r="K8" s="21">
        <v>85.6</v>
      </c>
      <c r="L8" s="21">
        <v>37</v>
      </c>
      <c r="M8" s="8" t="s">
        <v>14</v>
      </c>
    </row>
    <row r="9" spans="1:13" ht="24" customHeight="1">
      <c r="A9" s="33" t="s">
        <v>37</v>
      </c>
      <c r="B9" s="34"/>
      <c r="C9" s="13">
        <v>1790974</v>
      </c>
      <c r="D9" s="13">
        <f>C9/366</f>
        <v>4893.371584699454</v>
      </c>
      <c r="E9" s="13">
        <v>4079</v>
      </c>
      <c r="F9" s="13">
        <f>E9/366</f>
        <v>11.1448087431694</v>
      </c>
      <c r="G9" s="13">
        <v>4066</v>
      </c>
      <c r="H9" s="13">
        <f>G9/366</f>
        <v>11.109289617486338</v>
      </c>
      <c r="I9" s="13">
        <v>340655</v>
      </c>
      <c r="J9" s="13">
        <f>I9/366</f>
        <v>930.7513661202186</v>
      </c>
      <c r="K9" s="22">
        <v>96.6</v>
      </c>
      <c r="L9" s="22">
        <v>439.8</v>
      </c>
      <c r="M9" s="11" t="s">
        <v>15</v>
      </c>
    </row>
    <row r="10" spans="1:13" ht="24" customHeight="1">
      <c r="A10" s="33" t="s">
        <v>3</v>
      </c>
      <c r="B10" s="34"/>
      <c r="C10" s="13">
        <v>0</v>
      </c>
      <c r="D10" s="13">
        <f>C10/366</f>
        <v>0</v>
      </c>
      <c r="E10" s="13">
        <v>0</v>
      </c>
      <c r="F10" s="13">
        <f>E10/366</f>
        <v>0</v>
      </c>
      <c r="G10" s="13">
        <v>0</v>
      </c>
      <c r="H10" s="13">
        <f>G10/366</f>
        <v>0</v>
      </c>
      <c r="I10" s="13">
        <v>0</v>
      </c>
      <c r="J10" s="13">
        <f>I10/366</f>
        <v>0</v>
      </c>
      <c r="K10" s="22">
        <v>0</v>
      </c>
      <c r="L10" s="22">
        <v>0</v>
      </c>
      <c r="M10" s="11" t="s">
        <v>16</v>
      </c>
    </row>
    <row r="11" spans="1:13" ht="24" customHeight="1">
      <c r="A11" s="33" t="s">
        <v>4</v>
      </c>
      <c r="B11" s="34"/>
      <c r="C11" s="23">
        <f>SUM(C12:C17)</f>
        <v>4742038</v>
      </c>
      <c r="D11" s="13">
        <f>C11/366</f>
        <v>12956.387978142076</v>
      </c>
      <c r="E11" s="23">
        <f>SUM(E12:E17)</f>
        <v>172665</v>
      </c>
      <c r="F11" s="23">
        <f>SUM(F12:F17)</f>
        <v>471.7622950819672</v>
      </c>
      <c r="G11" s="23">
        <f>SUM(G12:G17)</f>
        <v>172781</v>
      </c>
      <c r="H11" s="23">
        <f>SUM(H12:H17)</f>
        <v>472.07923497267757</v>
      </c>
      <c r="I11" s="24">
        <v>5507660</v>
      </c>
      <c r="J11" s="13">
        <f>I11/366</f>
        <v>15048.25136612022</v>
      </c>
      <c r="K11" s="22">
        <v>82.1</v>
      </c>
      <c r="L11" s="22">
        <v>27.5</v>
      </c>
      <c r="M11" s="11" t="s">
        <v>17</v>
      </c>
    </row>
    <row r="12" spans="1:13" ht="24" customHeight="1">
      <c r="A12" s="12"/>
      <c r="B12" s="17" t="s">
        <v>25</v>
      </c>
      <c r="C12" s="13">
        <v>3616220</v>
      </c>
      <c r="D12" s="13">
        <f>C12/366</f>
        <v>9880.382513661201</v>
      </c>
      <c r="E12" s="13">
        <v>120457</v>
      </c>
      <c r="F12" s="13">
        <f>E12/366</f>
        <v>329.1174863387978</v>
      </c>
      <c r="G12" s="13">
        <v>120432</v>
      </c>
      <c r="H12" s="13">
        <f>G12/366</f>
        <v>329.04918032786884</v>
      </c>
      <c r="I12" s="13" t="s">
        <v>34</v>
      </c>
      <c r="J12" s="13" t="s">
        <v>22</v>
      </c>
      <c r="K12" s="22">
        <v>83.6</v>
      </c>
      <c r="L12" s="22">
        <v>30</v>
      </c>
      <c r="M12" s="11" t="s">
        <v>31</v>
      </c>
    </row>
    <row r="13" spans="1:13" ht="24" customHeight="1">
      <c r="A13" s="12"/>
      <c r="B13" s="10" t="s">
        <v>5</v>
      </c>
      <c r="C13" s="13">
        <v>79834</v>
      </c>
      <c r="D13" s="13">
        <f>C13/366</f>
        <v>218.12568306010928</v>
      </c>
      <c r="E13" s="13">
        <v>532</v>
      </c>
      <c r="F13" s="13">
        <f>E13/366</f>
        <v>1.453551912568306</v>
      </c>
      <c r="G13" s="13">
        <v>560</v>
      </c>
      <c r="H13" s="13">
        <f>G13/366</f>
        <v>1.530054644808743</v>
      </c>
      <c r="I13" s="13" t="s">
        <v>22</v>
      </c>
      <c r="J13" s="13" t="s">
        <v>22</v>
      </c>
      <c r="K13" s="22">
        <v>68.2</v>
      </c>
      <c r="L13" s="22">
        <v>146.2</v>
      </c>
      <c r="M13" s="11" t="s">
        <v>15</v>
      </c>
    </row>
    <row r="14" spans="1:13" ht="24" customHeight="1">
      <c r="A14" s="12"/>
      <c r="B14" s="10" t="s">
        <v>7</v>
      </c>
      <c r="C14" s="13">
        <v>0</v>
      </c>
      <c r="D14" s="13">
        <f>C14/366</f>
        <v>0</v>
      </c>
      <c r="E14" s="13">
        <v>0</v>
      </c>
      <c r="F14" s="13">
        <f>E14/366</f>
        <v>0</v>
      </c>
      <c r="G14" s="13">
        <v>0</v>
      </c>
      <c r="H14" s="13">
        <f>G14/366</f>
        <v>0</v>
      </c>
      <c r="I14" s="13" t="s">
        <v>23</v>
      </c>
      <c r="J14" s="13" t="s">
        <v>22</v>
      </c>
      <c r="K14" s="22">
        <f>D14/44</f>
        <v>0</v>
      </c>
      <c r="L14" s="22">
        <v>0</v>
      </c>
      <c r="M14" s="11" t="s">
        <v>18</v>
      </c>
    </row>
    <row r="15" spans="1:13" ht="24" customHeight="1">
      <c r="A15" s="12"/>
      <c r="B15" s="10" t="s">
        <v>6</v>
      </c>
      <c r="C15" s="13">
        <v>28715</v>
      </c>
      <c r="D15" s="13">
        <f>C15/366</f>
        <v>78.45628415300547</v>
      </c>
      <c r="E15" s="13">
        <v>336</v>
      </c>
      <c r="F15" s="13">
        <f>E15/366</f>
        <v>0.9180327868852459</v>
      </c>
      <c r="G15" s="13">
        <v>338</v>
      </c>
      <c r="H15" s="13">
        <f>G15/366</f>
        <v>0.9234972677595629</v>
      </c>
      <c r="I15" s="13" t="s">
        <v>24</v>
      </c>
      <c r="J15" s="13" t="s">
        <v>22</v>
      </c>
      <c r="K15" s="22">
        <v>52.3</v>
      </c>
      <c r="L15" s="22">
        <v>85.2</v>
      </c>
      <c r="M15" s="11" t="s">
        <v>16</v>
      </c>
    </row>
    <row r="16" spans="1:13" ht="24" customHeight="1">
      <c r="A16" s="12"/>
      <c r="B16" s="10" t="s">
        <v>26</v>
      </c>
      <c r="C16" s="13">
        <v>43046</v>
      </c>
      <c r="D16" s="13">
        <f>C16/366</f>
        <v>117.6120218579235</v>
      </c>
      <c r="E16" s="13">
        <v>153</v>
      </c>
      <c r="F16" s="13">
        <f>E16/366</f>
        <v>0.4180327868852459</v>
      </c>
      <c r="G16" s="13">
        <v>210</v>
      </c>
      <c r="H16" s="13">
        <f>G16/366</f>
        <v>0.5737704918032787</v>
      </c>
      <c r="I16" s="13" t="s">
        <v>34</v>
      </c>
      <c r="J16" s="13" t="s">
        <v>34</v>
      </c>
      <c r="K16" s="22">
        <v>85.2</v>
      </c>
      <c r="L16" s="22">
        <v>170.5</v>
      </c>
      <c r="M16" s="11" t="s">
        <v>32</v>
      </c>
    </row>
    <row r="17" spans="1:13" ht="24" customHeight="1">
      <c r="A17" s="12"/>
      <c r="B17" s="10" t="s">
        <v>27</v>
      </c>
      <c r="C17" s="13">
        <v>974223</v>
      </c>
      <c r="D17" s="13">
        <f>C17/366</f>
        <v>2661.811475409836</v>
      </c>
      <c r="E17" s="13">
        <v>51187</v>
      </c>
      <c r="F17" s="13">
        <f>E17/366</f>
        <v>139.8551912568306</v>
      </c>
      <c r="G17" s="13">
        <v>51241</v>
      </c>
      <c r="H17" s="13">
        <f>G17/366</f>
        <v>140.00273224043715</v>
      </c>
      <c r="I17" s="13" t="s">
        <v>34</v>
      </c>
      <c r="J17" s="13" t="s">
        <v>34</v>
      </c>
      <c r="K17" s="22">
        <v>80.4</v>
      </c>
      <c r="L17" s="22">
        <v>19</v>
      </c>
      <c r="M17" s="11" t="s">
        <v>17</v>
      </c>
    </row>
    <row r="18" spans="1:13" ht="30" customHeight="1">
      <c r="A18" s="12"/>
      <c r="B18" s="14"/>
      <c r="C18" s="35" t="s">
        <v>10</v>
      </c>
      <c r="D18" s="36"/>
      <c r="E18" s="36"/>
      <c r="F18" s="36"/>
      <c r="G18" s="36"/>
      <c r="H18" s="36"/>
      <c r="I18" s="36"/>
      <c r="J18" s="36"/>
      <c r="K18" s="36"/>
      <c r="L18" s="37"/>
      <c r="M18" s="11"/>
    </row>
    <row r="19" spans="1:13" s="9" customFormat="1" ht="24" customHeight="1">
      <c r="A19" s="47" t="s">
        <v>2</v>
      </c>
      <c r="B19" s="48"/>
      <c r="C19" s="18">
        <f>SUM(C20:C24)</f>
        <v>6533012</v>
      </c>
      <c r="D19" s="29">
        <f>C19/366</f>
        <v>17849.75956284153</v>
      </c>
      <c r="E19" s="18">
        <f>SUM(E20:E24)</f>
        <v>176744</v>
      </c>
      <c r="F19" s="29">
        <f>E19/366</f>
        <v>482.90710382513663</v>
      </c>
      <c r="G19" s="18">
        <f>SUM(G20:G24)</f>
        <v>176847</v>
      </c>
      <c r="H19" s="29">
        <f>G19/366</f>
        <v>483.1885245901639</v>
      </c>
      <c r="I19" s="30" t="s">
        <v>38</v>
      </c>
      <c r="J19" s="30" t="s">
        <v>38</v>
      </c>
      <c r="K19" s="21">
        <v>85.6</v>
      </c>
      <c r="L19" s="21">
        <v>37</v>
      </c>
      <c r="M19" s="8" t="s">
        <v>14</v>
      </c>
    </row>
    <row r="20" spans="1:13" ht="24" customHeight="1">
      <c r="A20" s="33" t="s">
        <v>5</v>
      </c>
      <c r="B20" s="34"/>
      <c r="C20" s="13">
        <v>1870808</v>
      </c>
      <c r="D20" s="27">
        <f>C20/366</f>
        <v>5111.497267759562</v>
      </c>
      <c r="E20" s="13">
        <v>4611</v>
      </c>
      <c r="F20" s="27">
        <f>E20/366</f>
        <v>12.598360655737705</v>
      </c>
      <c r="G20" s="13">
        <v>4626</v>
      </c>
      <c r="H20" s="27">
        <f>G20/366</f>
        <v>12.639344262295081</v>
      </c>
      <c r="I20" s="13" t="s">
        <v>22</v>
      </c>
      <c r="J20" s="13" t="s">
        <v>22</v>
      </c>
      <c r="K20" s="22">
        <v>94.9</v>
      </c>
      <c r="L20" s="22">
        <v>405.1</v>
      </c>
      <c r="M20" s="11" t="s">
        <v>15</v>
      </c>
    </row>
    <row r="21" spans="1:13" ht="24" customHeight="1">
      <c r="A21" s="33" t="s">
        <v>7</v>
      </c>
      <c r="B21" s="34"/>
      <c r="C21" s="13">
        <v>0</v>
      </c>
      <c r="D21" s="27">
        <f aca="true" t="shared" si="0" ref="D19:D24">C21/365</f>
        <v>0</v>
      </c>
      <c r="E21" s="13">
        <v>0</v>
      </c>
      <c r="F21" s="27">
        <f>E21/366</f>
        <v>0</v>
      </c>
      <c r="G21" s="13">
        <v>0</v>
      </c>
      <c r="H21" s="27">
        <f>G21/366</f>
        <v>0</v>
      </c>
      <c r="I21" s="13" t="s">
        <v>23</v>
      </c>
      <c r="J21" s="13" t="s">
        <v>23</v>
      </c>
      <c r="K21" s="22">
        <f>D21/44</f>
        <v>0</v>
      </c>
      <c r="L21" s="22">
        <v>0</v>
      </c>
      <c r="M21" s="11" t="s">
        <v>18</v>
      </c>
    </row>
    <row r="22" spans="1:13" ht="24" customHeight="1">
      <c r="A22" s="33" t="s">
        <v>6</v>
      </c>
      <c r="B22" s="34"/>
      <c r="C22" s="13">
        <v>28715</v>
      </c>
      <c r="D22" s="27">
        <f>C22/366</f>
        <v>78.45628415300547</v>
      </c>
      <c r="E22" s="13">
        <v>336</v>
      </c>
      <c r="F22" s="27">
        <f>E22/366</f>
        <v>0.9180327868852459</v>
      </c>
      <c r="G22" s="13">
        <v>338</v>
      </c>
      <c r="H22" s="27">
        <f>G22/366</f>
        <v>0.9234972677595629</v>
      </c>
      <c r="I22" s="13" t="s">
        <v>24</v>
      </c>
      <c r="J22" s="13" t="s">
        <v>24</v>
      </c>
      <c r="K22" s="22">
        <v>52.3</v>
      </c>
      <c r="L22" s="22">
        <v>85.2</v>
      </c>
      <c r="M22" s="11" t="s">
        <v>16</v>
      </c>
    </row>
    <row r="23" spans="1:13" ht="24" customHeight="1">
      <c r="A23" s="33" t="s">
        <v>26</v>
      </c>
      <c r="B23" s="34"/>
      <c r="C23" s="13">
        <v>1060521</v>
      </c>
      <c r="D23" s="27">
        <f>C23/366</f>
        <v>2897.598360655738</v>
      </c>
      <c r="E23" s="13">
        <v>3270</v>
      </c>
      <c r="F23" s="27">
        <f>E23/366</f>
        <v>8.934426229508198</v>
      </c>
      <c r="G23" s="13">
        <v>6784</v>
      </c>
      <c r="H23" s="27">
        <f>G23/366</f>
        <v>18.53551912568306</v>
      </c>
      <c r="I23" s="13" t="s">
        <v>24</v>
      </c>
      <c r="J23" s="13" t="s">
        <v>24</v>
      </c>
      <c r="K23" s="22">
        <v>92.5</v>
      </c>
      <c r="L23" s="22">
        <v>130.2</v>
      </c>
      <c r="M23" s="11" t="s">
        <v>32</v>
      </c>
    </row>
    <row r="24" spans="1:13" ht="24" customHeight="1">
      <c r="A24" s="31" t="s">
        <v>27</v>
      </c>
      <c r="B24" s="32"/>
      <c r="C24" s="26">
        <v>3572968</v>
      </c>
      <c r="D24" s="28">
        <f>C24/366</f>
        <v>9762.207650273223</v>
      </c>
      <c r="E24" s="15">
        <v>168527</v>
      </c>
      <c r="F24" s="28">
        <f>E24/366</f>
        <v>460.45628415300547</v>
      </c>
      <c r="G24" s="15">
        <v>165099</v>
      </c>
      <c r="H24" s="28">
        <f>G24/366</f>
        <v>451.09016393442624</v>
      </c>
      <c r="I24" s="15" t="s">
        <v>35</v>
      </c>
      <c r="J24" s="15" t="s">
        <v>35</v>
      </c>
      <c r="K24" s="25">
        <v>80.4</v>
      </c>
      <c r="L24" s="25">
        <v>21.4</v>
      </c>
      <c r="M24" s="16" t="s">
        <v>17</v>
      </c>
    </row>
  </sheetData>
  <sheetProtection/>
  <mergeCells count="25">
    <mergeCell ref="C1:M2"/>
    <mergeCell ref="A1:B1"/>
    <mergeCell ref="A2:B2"/>
    <mergeCell ref="A8:B8"/>
    <mergeCell ref="A5:B5"/>
    <mergeCell ref="A6:B6"/>
    <mergeCell ref="I5:J5"/>
    <mergeCell ref="C5:D5"/>
    <mergeCell ref="A9:B9"/>
    <mergeCell ref="A10:B10"/>
    <mergeCell ref="A11:B11"/>
    <mergeCell ref="A19:B19"/>
    <mergeCell ref="A20:B20"/>
    <mergeCell ref="A22:B22"/>
    <mergeCell ref="A21:B21"/>
    <mergeCell ref="A24:B24"/>
    <mergeCell ref="A23:B23"/>
    <mergeCell ref="C18:L18"/>
    <mergeCell ref="L4:M4"/>
    <mergeCell ref="C7:L7"/>
    <mergeCell ref="K5:K6"/>
    <mergeCell ref="L5:L6"/>
    <mergeCell ref="M5:M6"/>
    <mergeCell ref="E5:F5"/>
    <mergeCell ref="G5:H5"/>
  </mergeCells>
  <printOptions horizontalCentered="1"/>
  <pageMargins left="0.5905511811023623" right="0.5905511811023623" top="0.5905511811023623" bottom="0.5905511811023623" header="0" footer="0"/>
  <pageSetup blackAndWhite="1" fitToHeight="1" fitToWidth="1" horizontalDpi="600" verticalDpi="600" orientation="landscape" paperSize="9" r:id="rId1"/>
  <ignoredErrors>
    <ignoredError sqref="I16:J16 C11 I14 I13 I15 E8 G11:H11 C19 C8 E19 G8 I8 G19" unlockedFormula="1"/>
    <ignoredError sqref="E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2010-10-04T06:54:32Z</cp:lastPrinted>
  <dcterms:created xsi:type="dcterms:W3CDTF">2002-01-17T05:53:07Z</dcterms:created>
  <dcterms:modified xsi:type="dcterms:W3CDTF">2010-10-04T06:54:33Z</dcterms:modified>
  <cp:category/>
  <cp:version/>
  <cp:contentType/>
  <cp:contentStatus/>
</cp:coreProperties>
</file>