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105" windowWidth="18495" windowHeight="12705" activeTab="0"/>
  </bookViews>
  <sheets>
    <sheet name="i2014" sheetId="1" r:id="rId1"/>
  </sheets>
  <definedNames>
    <definedName name="_xlnm.Print_Area" localSheetId="0">'i2014'!$A$1:$Z$32</definedName>
  </definedNames>
  <calcPr calcId="124519"/>
</workbook>
</file>

<file path=xl/sharedStrings.xml><?xml version="1.0" encoding="utf-8"?>
<sst xmlns="http://schemas.openxmlformats.org/spreadsheetml/2006/main" count="74" uniqueCount="61">
  <si>
    <t>医療施設</t>
    <rPh sb="0" eb="1">
      <t>イ</t>
    </rPh>
    <rPh sb="1" eb="2">
      <t>リョウ</t>
    </rPh>
    <rPh sb="2" eb="3">
      <t>ホドコ</t>
    </rPh>
    <rPh sb="3" eb="4">
      <t>セツ</t>
    </rPh>
    <phoneticPr fontId="5"/>
  </si>
  <si>
    <t>第１４表　　病院の在院 ・ 外来患者延数 ，病床の種類 ・市郡別</t>
    <rPh sb="6" eb="7">
      <t>ヤマイ</t>
    </rPh>
    <rPh sb="7" eb="8">
      <t>イン</t>
    </rPh>
    <rPh sb="9" eb="11">
      <t>ザイイン</t>
    </rPh>
    <rPh sb="14" eb="16">
      <t>ガイライ</t>
    </rPh>
    <rPh sb="16" eb="18">
      <t>カンジャ</t>
    </rPh>
    <rPh sb="18" eb="19">
      <t>ノ</t>
    </rPh>
    <rPh sb="19" eb="20">
      <t>カズ</t>
    </rPh>
    <rPh sb="22" eb="24">
      <t>ビョウショウ</t>
    </rPh>
    <rPh sb="25" eb="27">
      <t>シュルイ</t>
    </rPh>
    <rPh sb="29" eb="30">
      <t>シ</t>
    </rPh>
    <rPh sb="30" eb="31">
      <t>グン</t>
    </rPh>
    <rPh sb="31" eb="32">
      <t>ベツ</t>
    </rPh>
    <phoneticPr fontId="5"/>
  </si>
  <si>
    <t>１４表</t>
    <rPh sb="2" eb="3">
      <t>ヒョウ</t>
    </rPh>
    <phoneticPr fontId="5"/>
  </si>
  <si>
    <t>　</t>
  </si>
  <si>
    <t>市　　郡</t>
    <rPh sb="0" eb="1">
      <t>シ</t>
    </rPh>
    <rPh sb="3" eb="4">
      <t>グン</t>
    </rPh>
    <phoneticPr fontId="5"/>
  </si>
  <si>
    <t>在　　院　　患　　者　　延　　数</t>
    <rPh sb="0" eb="1">
      <t>ザイ</t>
    </rPh>
    <rPh sb="3" eb="4">
      <t>イン</t>
    </rPh>
    <rPh sb="6" eb="7">
      <t>ワズラ</t>
    </rPh>
    <rPh sb="9" eb="10">
      <t>モノ</t>
    </rPh>
    <rPh sb="12" eb="13">
      <t>ノ</t>
    </rPh>
    <rPh sb="15" eb="16">
      <t>カズ</t>
    </rPh>
    <phoneticPr fontId="5"/>
  </si>
  <si>
    <t>新　入　院　患　者　数</t>
    <rPh sb="0" eb="1">
      <t>シン</t>
    </rPh>
    <rPh sb="2" eb="3">
      <t>イ</t>
    </rPh>
    <rPh sb="4" eb="5">
      <t>イン</t>
    </rPh>
    <rPh sb="6" eb="7">
      <t>ワズラ</t>
    </rPh>
    <rPh sb="8" eb="9">
      <t>モノ</t>
    </rPh>
    <rPh sb="10" eb="11">
      <t>スウ</t>
    </rPh>
    <phoneticPr fontId="5"/>
  </si>
  <si>
    <t>退　院　患　者　数</t>
    <rPh sb="0" eb="1">
      <t>シリゾ</t>
    </rPh>
    <rPh sb="2" eb="3">
      <t>イン</t>
    </rPh>
    <rPh sb="4" eb="5">
      <t>ワズラ</t>
    </rPh>
    <rPh sb="6" eb="7">
      <t>モノ</t>
    </rPh>
    <rPh sb="8" eb="9">
      <t>スウ</t>
    </rPh>
    <phoneticPr fontId="5"/>
  </si>
  <si>
    <t>外来
患者数</t>
    <rPh sb="0" eb="1">
      <t>ソト</t>
    </rPh>
    <rPh sb="1" eb="2">
      <t>キ</t>
    </rPh>
    <rPh sb="3" eb="5">
      <t>カンジャ</t>
    </rPh>
    <rPh sb="5" eb="6">
      <t>スウ</t>
    </rPh>
    <phoneticPr fontId="5"/>
  </si>
  <si>
    <t>市　郡</t>
    <rPh sb="0" eb="1">
      <t>シ</t>
    </rPh>
    <rPh sb="2" eb="3">
      <t>グン</t>
    </rPh>
    <phoneticPr fontId="5"/>
  </si>
  <si>
    <t>総　数</t>
    <rPh sb="0" eb="1">
      <t>フサ</t>
    </rPh>
    <rPh sb="2" eb="3">
      <t>カズ</t>
    </rPh>
    <phoneticPr fontId="5"/>
  </si>
  <si>
    <t>精神病院</t>
    <rPh sb="0" eb="2">
      <t>セイシン</t>
    </rPh>
    <rPh sb="2" eb="4">
      <t>ビョウイン</t>
    </rPh>
    <phoneticPr fontId="5"/>
  </si>
  <si>
    <t>一般病院</t>
    <rPh sb="0" eb="2">
      <t>イッパン</t>
    </rPh>
    <rPh sb="2" eb="4">
      <t>ビョウイン</t>
    </rPh>
    <phoneticPr fontId="5"/>
  </si>
  <si>
    <t>総数</t>
    <rPh sb="0" eb="1">
      <t>フサ</t>
    </rPh>
    <rPh sb="1" eb="2">
      <t>カズ</t>
    </rPh>
    <phoneticPr fontId="5"/>
  </si>
  <si>
    <t>精神
病床</t>
    <rPh sb="0" eb="1">
      <t>セイ</t>
    </rPh>
    <rPh sb="1" eb="2">
      <t>カミ</t>
    </rPh>
    <rPh sb="3" eb="4">
      <t>ヤマイ</t>
    </rPh>
    <rPh sb="4" eb="5">
      <t>ユカ</t>
    </rPh>
    <phoneticPr fontId="5"/>
  </si>
  <si>
    <t>感染症
病床</t>
    <rPh sb="0" eb="3">
      <t>カンセンショウ</t>
    </rPh>
    <rPh sb="4" eb="5">
      <t>ヤマイ</t>
    </rPh>
    <rPh sb="5" eb="6">
      <t>ユカ</t>
    </rPh>
    <phoneticPr fontId="5"/>
  </si>
  <si>
    <t>結核
病床</t>
    <rPh sb="0" eb="1">
      <t>ケツ</t>
    </rPh>
    <rPh sb="1" eb="2">
      <t>カク</t>
    </rPh>
    <phoneticPr fontId="5"/>
  </si>
  <si>
    <t>一般
病床</t>
    <rPh sb="0" eb="2">
      <t>イッパン</t>
    </rPh>
    <rPh sb="3" eb="5">
      <t>ビョウショウ</t>
    </rPh>
    <phoneticPr fontId="5"/>
  </si>
  <si>
    <t>療養
病床</t>
    <rPh sb="0" eb="2">
      <t>リョウヨウ</t>
    </rPh>
    <rPh sb="3" eb="5">
      <t>ビョウショウ</t>
    </rPh>
    <phoneticPr fontId="5"/>
  </si>
  <si>
    <t>総数</t>
    <rPh sb="0" eb="2">
      <t>ソウスウ</t>
    </rPh>
    <phoneticPr fontId="5"/>
  </si>
  <si>
    <t>精神　　　　　　　病床</t>
    <rPh sb="0" eb="1">
      <t>セイ</t>
    </rPh>
    <rPh sb="1" eb="2">
      <t>カミ</t>
    </rPh>
    <rPh sb="9" eb="10">
      <t>ヤマイ</t>
    </rPh>
    <rPh sb="10" eb="11">
      <t>ユカ</t>
    </rPh>
    <phoneticPr fontId="5"/>
  </si>
  <si>
    <t>介護療養
病床</t>
    <rPh sb="0" eb="2">
      <t>カイゴ</t>
    </rPh>
    <rPh sb="2" eb="4">
      <t>リョウヨウ</t>
    </rPh>
    <rPh sb="5" eb="7">
      <t>ビョウショウ</t>
    </rPh>
    <phoneticPr fontId="5"/>
  </si>
  <si>
    <t>総</t>
    <rPh sb="0" eb="1">
      <t>ソウ</t>
    </rPh>
    <phoneticPr fontId="5"/>
  </si>
  <si>
    <t>市部</t>
    <rPh sb="0" eb="1">
      <t>シ</t>
    </rPh>
    <rPh sb="1" eb="2">
      <t>ブ</t>
    </rPh>
    <phoneticPr fontId="5"/>
  </si>
  <si>
    <t>市</t>
    <rPh sb="0" eb="1">
      <t>シ</t>
    </rPh>
    <phoneticPr fontId="5"/>
  </si>
  <si>
    <t>郡部</t>
    <rPh sb="0" eb="2">
      <t>グンブ</t>
    </rPh>
    <phoneticPr fontId="5"/>
  </si>
  <si>
    <t>郡</t>
    <rPh sb="0" eb="1">
      <t>グン</t>
    </rPh>
    <phoneticPr fontId="5"/>
  </si>
  <si>
    <t>大分市</t>
    <rPh sb="0" eb="3">
      <t>オオイタシ</t>
    </rPh>
    <phoneticPr fontId="5"/>
  </si>
  <si>
    <t>大</t>
    <rPh sb="0" eb="1">
      <t>オオ</t>
    </rPh>
    <phoneticPr fontId="5"/>
  </si>
  <si>
    <t>別府市</t>
    <rPh sb="0" eb="3">
      <t>ベップシ</t>
    </rPh>
    <phoneticPr fontId="5"/>
  </si>
  <si>
    <t>別</t>
    <rPh sb="0" eb="1">
      <t>ベツ</t>
    </rPh>
    <phoneticPr fontId="5"/>
  </si>
  <si>
    <t>中津市</t>
    <rPh sb="0" eb="3">
      <t>ナカツシ</t>
    </rPh>
    <phoneticPr fontId="5"/>
  </si>
  <si>
    <t>中</t>
    <rPh sb="0" eb="1">
      <t>ナカ</t>
    </rPh>
    <phoneticPr fontId="5"/>
  </si>
  <si>
    <t>日田市</t>
    <rPh sb="0" eb="3">
      <t>ヒタシ</t>
    </rPh>
    <phoneticPr fontId="5"/>
  </si>
  <si>
    <t>日</t>
    <rPh sb="0" eb="1">
      <t>ニチ</t>
    </rPh>
    <phoneticPr fontId="5"/>
  </si>
  <si>
    <t>佐伯市</t>
    <rPh sb="0" eb="2">
      <t>サイキ</t>
    </rPh>
    <rPh sb="2" eb="3">
      <t>シ</t>
    </rPh>
    <phoneticPr fontId="5"/>
  </si>
  <si>
    <t>佐</t>
    <rPh sb="0" eb="1">
      <t>サ</t>
    </rPh>
    <phoneticPr fontId="5"/>
  </si>
  <si>
    <t>臼杵市</t>
    <rPh sb="0" eb="3">
      <t>ウスキシ</t>
    </rPh>
    <phoneticPr fontId="5"/>
  </si>
  <si>
    <t>臼</t>
    <rPh sb="0" eb="1">
      <t>ウス</t>
    </rPh>
    <phoneticPr fontId="5"/>
  </si>
  <si>
    <t>津久見市</t>
    <rPh sb="0" eb="4">
      <t>ツクミシ</t>
    </rPh>
    <phoneticPr fontId="5"/>
  </si>
  <si>
    <t>津</t>
    <rPh sb="0" eb="1">
      <t>ツ</t>
    </rPh>
    <phoneticPr fontId="5"/>
  </si>
  <si>
    <t>竹田市</t>
    <rPh sb="0" eb="3">
      <t>タケタシ</t>
    </rPh>
    <phoneticPr fontId="5"/>
  </si>
  <si>
    <t>竹</t>
    <rPh sb="0" eb="1">
      <t>タケ</t>
    </rPh>
    <phoneticPr fontId="5"/>
  </si>
  <si>
    <t>豊後高田市</t>
    <rPh sb="0" eb="2">
      <t>ブンゴ</t>
    </rPh>
    <rPh sb="2" eb="4">
      <t>タカタ</t>
    </rPh>
    <rPh sb="4" eb="5">
      <t>シ</t>
    </rPh>
    <phoneticPr fontId="5"/>
  </si>
  <si>
    <t>豊高</t>
    <rPh sb="0" eb="1">
      <t>トヨ</t>
    </rPh>
    <rPh sb="1" eb="2">
      <t>タカ</t>
    </rPh>
    <phoneticPr fontId="5"/>
  </si>
  <si>
    <t>杵築市</t>
    <rPh sb="0" eb="3">
      <t>キツキシ</t>
    </rPh>
    <phoneticPr fontId="5"/>
  </si>
  <si>
    <t>杵</t>
    <rPh sb="0" eb="1">
      <t>キネ</t>
    </rPh>
    <phoneticPr fontId="5"/>
  </si>
  <si>
    <t>宇佐市</t>
    <rPh sb="0" eb="3">
      <t>ウサシ</t>
    </rPh>
    <phoneticPr fontId="5"/>
  </si>
  <si>
    <t>宇</t>
    <rPh sb="0" eb="1">
      <t>ウ</t>
    </rPh>
    <phoneticPr fontId="5"/>
  </si>
  <si>
    <t>豊後大野市</t>
    <rPh sb="0" eb="2">
      <t>ブンゴ</t>
    </rPh>
    <rPh sb="2" eb="5">
      <t>オオノシ</t>
    </rPh>
    <phoneticPr fontId="5"/>
  </si>
  <si>
    <t>豊大</t>
    <rPh sb="0" eb="2">
      <t>トヨオ</t>
    </rPh>
    <phoneticPr fontId="5"/>
  </si>
  <si>
    <t>由布市</t>
    <rPh sb="0" eb="3">
      <t>ユフシ</t>
    </rPh>
    <phoneticPr fontId="5"/>
  </si>
  <si>
    <t>由</t>
    <rPh sb="0" eb="1">
      <t>ヨシ</t>
    </rPh>
    <phoneticPr fontId="5"/>
  </si>
  <si>
    <t>国東市</t>
    <rPh sb="0" eb="3">
      <t>クニサキシ</t>
    </rPh>
    <phoneticPr fontId="5"/>
  </si>
  <si>
    <t>国</t>
    <rPh sb="0" eb="1">
      <t>クニ</t>
    </rPh>
    <phoneticPr fontId="5"/>
  </si>
  <si>
    <t>東国東郡</t>
    <rPh sb="0" eb="1">
      <t>ヒガシ</t>
    </rPh>
    <rPh sb="1" eb="3">
      <t>クニサキ</t>
    </rPh>
    <rPh sb="3" eb="4">
      <t>グン</t>
    </rPh>
    <phoneticPr fontId="5"/>
  </si>
  <si>
    <t>東</t>
    <rPh sb="0" eb="1">
      <t>ヒガシ</t>
    </rPh>
    <phoneticPr fontId="5"/>
  </si>
  <si>
    <t>速見郡</t>
    <rPh sb="0" eb="3">
      <t>ハヤミグン</t>
    </rPh>
    <phoneticPr fontId="5"/>
  </si>
  <si>
    <t>速</t>
    <rPh sb="0" eb="1">
      <t>ハヤ</t>
    </rPh>
    <phoneticPr fontId="5"/>
  </si>
  <si>
    <t>玖珠郡</t>
    <rPh sb="0" eb="3">
      <t>クスグン</t>
    </rPh>
    <phoneticPr fontId="5"/>
  </si>
  <si>
    <t>玖</t>
    <rPh sb="0" eb="1">
      <t>ク</t>
    </rPh>
    <phoneticPr fontId="5"/>
  </si>
</sst>
</file>

<file path=xl/styles.xml><?xml version="1.0" encoding="utf-8"?>
<styleSheet xmlns="http://schemas.openxmlformats.org/spreadsheetml/2006/main">
  <numFmts count="2">
    <numFmt numFmtId="176" formatCode="[$-411]ggge&quot;年&quot;"/>
    <numFmt numFmtId="177" formatCode="#\ ###\ ##0;&quot;△&quot;#\ ###\ ##0;&quot;-&quot;;@"/>
  </numFmts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6"/>
      <name val="Calibri"/>
      <family val="2"/>
      <scheme val="minor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color indexed="10"/>
      <name val="ＭＳ 明朝"/>
      <family val="1"/>
    </font>
    <font>
      <sz val="14"/>
      <color indexed="10"/>
      <name val="ＭＳ 明朝"/>
      <family val="1"/>
    </font>
    <font>
      <b/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 applyAlignment="1">
      <alignment vertical="center"/>
    </xf>
    <xf numFmtId="0" fontId="3" fillId="0" borderId="0" xfId="20" applyFont="1" applyAlignment="1">
      <alignment horizontal="left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1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7" fillId="0" borderId="2" xfId="20" applyFont="1" applyBorder="1" applyAlignment="1">
      <alignment horizontal="distributed" vertical="center" wrapText="1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7" fillId="0" borderId="4" xfId="20" applyFont="1" applyBorder="1" applyAlignment="1">
      <alignment horizontal="distributed" vertical="center" wrapText="1"/>
      <protection/>
    </xf>
    <xf numFmtId="0" fontId="6" fillId="0" borderId="5" xfId="20" applyFont="1" applyBorder="1" applyAlignment="1">
      <alignment horizontal="distributed" vertical="center"/>
      <protection/>
    </xf>
    <xf numFmtId="177" fontId="8" fillId="0" borderId="6" xfId="20" applyNumberFormat="1" applyFont="1" applyBorder="1" applyAlignment="1" applyProtection="1">
      <alignment horizontal="right" vertical="center" shrinkToFit="1"/>
      <protection locked="0"/>
    </xf>
    <xf numFmtId="177" fontId="8" fillId="0" borderId="7" xfId="20" applyNumberFormat="1" applyFont="1" applyBorder="1" applyAlignment="1" applyProtection="1">
      <alignment horizontal="right" vertical="center" shrinkToFit="1"/>
      <protection locked="0"/>
    </xf>
    <xf numFmtId="0" fontId="6" fillId="0" borderId="8" xfId="20" applyFont="1" applyBorder="1" applyAlignment="1">
      <alignment horizontal="center" vertical="center" shrinkToFit="1"/>
      <protection/>
    </xf>
    <xf numFmtId="0" fontId="6" fillId="0" borderId="0" xfId="20" applyFont="1" applyAlignment="1">
      <alignment vertical="center"/>
      <protection/>
    </xf>
    <xf numFmtId="0" fontId="3" fillId="0" borderId="5" xfId="20" applyFont="1" applyBorder="1" applyAlignment="1">
      <alignment horizontal="distributed" vertical="center"/>
      <protection/>
    </xf>
    <xf numFmtId="177" fontId="3" fillId="0" borderId="8" xfId="20" applyNumberFormat="1" applyFont="1" applyBorder="1" applyAlignment="1" applyProtection="1">
      <alignment horizontal="right" vertical="center" shrinkToFit="1"/>
      <protection locked="0"/>
    </xf>
    <xf numFmtId="177" fontId="3" fillId="0" borderId="0" xfId="20" applyNumberFormat="1" applyFont="1" applyBorder="1" applyAlignment="1" applyProtection="1">
      <alignment horizontal="right" vertical="center" shrinkToFit="1"/>
      <protection locked="0"/>
    </xf>
    <xf numFmtId="177" fontId="9" fillId="0" borderId="0" xfId="20" applyNumberFormat="1" applyFont="1" applyBorder="1" applyAlignment="1" applyProtection="1">
      <alignment horizontal="right" vertical="center" shrinkToFit="1"/>
      <protection locked="0"/>
    </xf>
    <xf numFmtId="0" fontId="3" fillId="0" borderId="8" xfId="20" applyFont="1" applyBorder="1" applyAlignment="1">
      <alignment horizontal="center" vertical="center" shrinkToFit="1"/>
      <protection/>
    </xf>
    <xf numFmtId="0" fontId="3" fillId="0" borderId="0" xfId="20" applyFont="1" applyAlignment="1">
      <alignment vertical="center"/>
      <protection/>
    </xf>
    <xf numFmtId="177" fontId="8" fillId="0" borderId="8" xfId="20" applyNumberFormat="1" applyFont="1" applyBorder="1" applyAlignment="1" applyProtection="1">
      <alignment horizontal="right" vertical="center" shrinkToFit="1"/>
      <protection locked="0"/>
    </xf>
    <xf numFmtId="177" fontId="8" fillId="0" borderId="0" xfId="20" applyNumberFormat="1" applyFont="1" applyBorder="1" applyAlignment="1" applyProtection="1">
      <alignment horizontal="right" vertical="center" shrinkToFit="1"/>
      <protection locked="0"/>
    </xf>
    <xf numFmtId="177" fontId="6" fillId="0" borderId="8" xfId="20" applyNumberFormat="1" applyFont="1" applyBorder="1" applyAlignment="1" applyProtection="1">
      <alignment horizontal="right" vertical="center" shrinkToFit="1"/>
      <protection locked="0"/>
    </xf>
    <xf numFmtId="177" fontId="6" fillId="0" borderId="0" xfId="20" applyNumberFormat="1" applyFont="1" applyBorder="1" applyAlignment="1" applyProtection="1">
      <alignment horizontal="right" vertical="center" shrinkToFit="1"/>
      <protection locked="0"/>
    </xf>
    <xf numFmtId="177" fontId="3" fillId="0" borderId="0" xfId="20" applyNumberFormat="1" applyFont="1" applyAlignment="1">
      <alignment vertical="center" shrinkToFit="1"/>
      <protection/>
    </xf>
    <xf numFmtId="177" fontId="10" fillId="0" borderId="0" xfId="20" applyNumberFormat="1" applyFont="1" applyBorder="1" applyAlignment="1" applyProtection="1">
      <alignment horizontal="right" vertical="center" shrinkToFit="1"/>
      <protection locked="0"/>
    </xf>
    <xf numFmtId="0" fontId="3" fillId="0" borderId="2" xfId="20" applyFont="1" applyBorder="1" applyAlignment="1">
      <alignment horizontal="distributed" vertical="center"/>
      <protection/>
    </xf>
    <xf numFmtId="177" fontId="8" fillId="0" borderId="9" xfId="20" applyNumberFormat="1" applyFont="1" applyBorder="1" applyAlignment="1" applyProtection="1">
      <alignment horizontal="right" vertical="center" shrinkToFit="1"/>
      <protection locked="0"/>
    </xf>
    <xf numFmtId="177" fontId="8" fillId="0" borderId="10" xfId="20" applyNumberFormat="1" applyFont="1" applyBorder="1" applyAlignment="1" applyProtection="1">
      <alignment horizontal="right" vertical="center" shrinkToFit="1"/>
      <protection locked="0"/>
    </xf>
    <xf numFmtId="177" fontId="3" fillId="0" borderId="10" xfId="20" applyNumberFormat="1" applyFont="1" applyBorder="1" applyAlignment="1">
      <alignment vertical="center" shrinkToFit="1"/>
      <protection/>
    </xf>
    <xf numFmtId="177" fontId="3" fillId="0" borderId="10" xfId="20" applyNumberFormat="1" applyFont="1" applyBorder="1" applyAlignment="1" applyProtection="1">
      <alignment horizontal="right" vertical="center" shrinkToFit="1"/>
      <protection locked="0"/>
    </xf>
    <xf numFmtId="177" fontId="9" fillId="0" borderId="10" xfId="20" applyNumberFormat="1" applyFont="1" applyBorder="1" applyAlignment="1" applyProtection="1">
      <alignment horizontal="right" vertical="center" shrinkToFit="1"/>
      <protection locked="0"/>
    </xf>
    <xf numFmtId="177" fontId="6" fillId="0" borderId="10" xfId="20" applyNumberFormat="1" applyFont="1" applyBorder="1" applyAlignment="1" applyProtection="1">
      <alignment horizontal="right" vertical="center" shrinkToFit="1"/>
      <protection locked="0"/>
    </xf>
    <xf numFmtId="0" fontId="3" fillId="0" borderId="9" xfId="20" applyFont="1" applyBorder="1" applyAlignment="1">
      <alignment horizontal="center" vertical="center" shrinkToFit="1"/>
      <protection/>
    </xf>
    <xf numFmtId="0" fontId="7" fillId="0" borderId="6" xfId="20" applyFont="1" applyBorder="1" applyAlignment="1">
      <alignment horizontal="distributed" vertical="center" wrapText="1"/>
      <protection/>
    </xf>
    <xf numFmtId="0" fontId="7" fillId="0" borderId="8" xfId="20" applyFont="1" applyBorder="1" applyAlignment="1">
      <alignment horizontal="distributed" vertical="center" wrapText="1"/>
      <protection/>
    </xf>
    <xf numFmtId="0" fontId="7" fillId="0" borderId="9" xfId="20" applyFont="1" applyBorder="1" applyAlignment="1">
      <alignment horizontal="distributed" vertical="center" wrapText="1"/>
      <protection/>
    </xf>
    <xf numFmtId="0" fontId="7" fillId="0" borderId="11" xfId="20" applyFont="1" applyBorder="1" applyAlignment="1">
      <alignment horizontal="distributed" vertical="center" wrapText="1"/>
      <protection/>
    </xf>
    <xf numFmtId="0" fontId="7" fillId="0" borderId="2" xfId="20" applyFont="1" applyBorder="1" applyAlignment="1">
      <alignment horizontal="distributed" vertical="center" wrapText="1"/>
      <protection/>
    </xf>
    <xf numFmtId="0" fontId="7" fillId="0" borderId="1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7" fillId="0" borderId="12" xfId="20" applyFont="1" applyBorder="1" applyAlignment="1">
      <alignment horizontal="distributed" vertical="center" wrapText="1" shrinkToFit="1"/>
      <protection/>
    </xf>
    <xf numFmtId="0" fontId="7" fillId="0" borderId="3" xfId="20" applyFont="1" applyBorder="1" applyAlignment="1">
      <alignment horizontal="distributed" vertical="center" wrapText="1" shrinkToFit="1"/>
      <protection/>
    </xf>
    <xf numFmtId="0" fontId="7" fillId="0" borderId="12" xfId="20" applyFont="1" applyBorder="1" applyAlignment="1">
      <alignment horizontal="distributed" vertical="center" wrapText="1"/>
      <protection/>
    </xf>
    <xf numFmtId="0" fontId="7" fillId="0" borderId="3" xfId="20" applyFont="1" applyBorder="1" applyAlignment="1">
      <alignment horizontal="distributed" vertical="center" wrapText="1"/>
      <protection/>
    </xf>
    <xf numFmtId="0" fontId="7" fillId="0" borderId="13" xfId="20" applyFont="1" applyBorder="1" applyAlignment="1">
      <alignment horizontal="distributed" vertical="center" wrapText="1"/>
      <protection/>
    </xf>
    <xf numFmtId="0" fontId="7" fillId="0" borderId="13" xfId="20" applyFont="1" applyBorder="1" applyAlignment="1">
      <alignment horizontal="distributed" vertical="center" wrapText="1" shrinkToFit="1"/>
      <protection/>
    </xf>
    <xf numFmtId="0" fontId="7" fillId="0" borderId="14" xfId="20" applyFont="1" applyBorder="1" applyAlignment="1">
      <alignment horizontal="center" vertical="center" wrapText="1" shrinkToFit="1"/>
      <protection/>
    </xf>
    <xf numFmtId="0" fontId="7" fillId="0" borderId="15" xfId="20" applyFont="1" applyBorder="1" applyAlignment="1">
      <alignment horizontal="center" vertical="center" wrapText="1" shrinkToFit="1"/>
      <protection/>
    </xf>
    <xf numFmtId="0" fontId="7" fillId="0" borderId="16" xfId="20" applyFont="1" applyBorder="1" applyAlignment="1">
      <alignment horizontal="center" vertical="center" wrapText="1" shrinkToFit="1"/>
      <protection/>
    </xf>
    <xf numFmtId="0" fontId="6" fillId="0" borderId="0" xfId="20" applyFont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176" fontId="7" fillId="0" borderId="1" xfId="20" applyNumberFormat="1" applyFont="1" applyBorder="1" applyAlignment="1">
      <alignment horizontal="right" vertical="center"/>
      <protection/>
    </xf>
    <xf numFmtId="0" fontId="7" fillId="0" borderId="16" xfId="20" applyFont="1" applyBorder="1" applyAlignment="1">
      <alignment horizontal="center" vertical="center"/>
      <protection/>
    </xf>
    <xf numFmtId="0" fontId="7" fillId="0" borderId="17" xfId="20" applyFont="1" applyBorder="1" applyAlignment="1">
      <alignment horizontal="center" vertical="center"/>
      <protection/>
    </xf>
    <xf numFmtId="0" fontId="7" fillId="0" borderId="18" xfId="20" applyFont="1" applyBorder="1" applyAlignment="1">
      <alignment horizontal="center" vertical="center"/>
      <protection/>
    </xf>
    <xf numFmtId="0" fontId="7" fillId="0" borderId="19" xfId="20" applyFont="1" applyBorder="1" applyAlignment="1">
      <alignment horizontal="center" vertical="center"/>
      <protection/>
    </xf>
    <xf numFmtId="0" fontId="7" fillId="0" borderId="20" xfId="20" applyFont="1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/>
      <protection/>
    </xf>
    <xf numFmtId="0" fontId="7" fillId="0" borderId="22" xfId="20" applyFont="1" applyBorder="1" applyAlignment="1">
      <alignment horizontal="distributed" vertical="center" wrapText="1"/>
      <protection/>
    </xf>
    <xf numFmtId="0" fontId="7" fillId="0" borderId="14" xfId="20" applyFont="1" applyBorder="1" applyAlignment="1">
      <alignment horizontal="center" vertical="center" textRotation="255"/>
      <protection/>
    </xf>
    <xf numFmtId="0" fontId="7" fillId="0" borderId="13" xfId="20" applyFont="1" applyBorder="1" applyAlignment="1">
      <alignment horizontal="distributed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i1314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AA32"/>
  <sheetViews>
    <sheetView tabSelected="1" workbookViewId="0" topLeftCell="A1">
      <pane xSplit="1" ySplit="8" topLeftCell="B24" activePane="bottomRight" state="frozen"/>
      <selection pane="topLeft" activeCell="A3" sqref="A3"/>
      <selection pane="topRight" activeCell="G15" sqref="G15"/>
      <selection pane="bottomLeft" activeCell="A8" sqref="A8"/>
      <selection pane="bottomRight" activeCell="A30" activeCellId="3" sqref="A11:XFD11 A13:XFD13 A15:XFD28 A30:XFD32"/>
    </sheetView>
  </sheetViews>
  <sheetFormatPr defaultColWidth="12" defaultRowHeight="12"/>
  <cols>
    <col min="1" max="1" width="17.83203125" style="3" customWidth="1"/>
    <col min="2" max="25" width="15" style="3" customWidth="1"/>
    <col min="26" max="26" width="7" style="3" bestFit="1" customWidth="1"/>
    <col min="27" max="16384" width="12" style="3" customWidth="1"/>
  </cols>
  <sheetData>
    <row r="1" spans="1:26" ht="20.25" customHeight="1">
      <c r="A1" s="1" t="s">
        <v>0</v>
      </c>
      <c r="B1" s="50" t="s">
        <v>1</v>
      </c>
      <c r="C1" s="50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2"/>
    </row>
    <row r="2" spans="1:26" ht="18.75" customHeight="1">
      <c r="A2" s="1" t="s">
        <v>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2"/>
    </row>
    <row r="3" spans="1:25" ht="16.5" customHeight="1">
      <c r="A3" s="3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6" ht="14.2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52">
        <v>39783</v>
      </c>
      <c r="Z4" s="52"/>
    </row>
    <row r="5" spans="1:27" ht="22.5" customHeight="1">
      <c r="A5" s="53" t="s">
        <v>4</v>
      </c>
      <c r="B5" s="54" t="s">
        <v>5</v>
      </c>
      <c r="C5" s="55"/>
      <c r="D5" s="55"/>
      <c r="E5" s="55"/>
      <c r="F5" s="55"/>
      <c r="G5" s="55"/>
      <c r="H5" s="55"/>
      <c r="I5" s="55"/>
      <c r="J5" s="56"/>
      <c r="K5" s="57" t="s">
        <v>6</v>
      </c>
      <c r="L5" s="58"/>
      <c r="M5" s="58"/>
      <c r="N5" s="58"/>
      <c r="O5" s="58"/>
      <c r="P5" s="58"/>
      <c r="Q5" s="58"/>
      <c r="R5" s="57" t="s">
        <v>7</v>
      </c>
      <c r="S5" s="58"/>
      <c r="T5" s="58"/>
      <c r="U5" s="58"/>
      <c r="V5" s="58"/>
      <c r="W5" s="58"/>
      <c r="X5" s="58"/>
      <c r="Y5" s="59" t="s">
        <v>8</v>
      </c>
      <c r="Z5" s="60" t="s">
        <v>9</v>
      </c>
      <c r="AA5" s="5"/>
    </row>
    <row r="6" spans="1:27" ht="22.5" customHeight="1">
      <c r="A6" s="53"/>
      <c r="B6" s="61" t="s">
        <v>10</v>
      </c>
      <c r="C6" s="61" t="s">
        <v>11</v>
      </c>
      <c r="D6" s="47" t="s">
        <v>12</v>
      </c>
      <c r="E6" s="48"/>
      <c r="F6" s="48"/>
      <c r="G6" s="48"/>
      <c r="H6" s="48"/>
      <c r="I6" s="48"/>
      <c r="J6" s="49"/>
      <c r="K6" s="45" t="s">
        <v>13</v>
      </c>
      <c r="L6" s="46" t="s">
        <v>14</v>
      </c>
      <c r="M6" s="45" t="s">
        <v>15</v>
      </c>
      <c r="N6" s="45" t="s">
        <v>16</v>
      </c>
      <c r="O6" s="45" t="s">
        <v>17</v>
      </c>
      <c r="P6" s="34" t="s">
        <v>18</v>
      </c>
      <c r="Q6" s="37"/>
      <c r="R6" s="45" t="s">
        <v>13</v>
      </c>
      <c r="S6" s="46" t="s">
        <v>14</v>
      </c>
      <c r="T6" s="45" t="s">
        <v>15</v>
      </c>
      <c r="U6" s="45" t="s">
        <v>16</v>
      </c>
      <c r="V6" s="45" t="s">
        <v>17</v>
      </c>
      <c r="W6" s="34" t="s">
        <v>18</v>
      </c>
      <c r="X6" s="37"/>
      <c r="Y6" s="43"/>
      <c r="Z6" s="60"/>
      <c r="AA6" s="5"/>
    </row>
    <row r="7" spans="1:27" ht="22.5" customHeight="1">
      <c r="A7" s="53"/>
      <c r="B7" s="39"/>
      <c r="C7" s="39"/>
      <c r="D7" s="39" t="s">
        <v>19</v>
      </c>
      <c r="E7" s="41" t="s">
        <v>20</v>
      </c>
      <c r="F7" s="43" t="s">
        <v>15</v>
      </c>
      <c r="G7" s="43" t="s">
        <v>16</v>
      </c>
      <c r="H7" s="45" t="s">
        <v>17</v>
      </c>
      <c r="I7" s="34" t="s">
        <v>18</v>
      </c>
      <c r="J7" s="6"/>
      <c r="K7" s="43"/>
      <c r="L7" s="41"/>
      <c r="M7" s="43"/>
      <c r="N7" s="43"/>
      <c r="O7" s="43"/>
      <c r="P7" s="35"/>
      <c r="Q7" s="38"/>
      <c r="R7" s="43"/>
      <c r="S7" s="41"/>
      <c r="T7" s="43"/>
      <c r="U7" s="43"/>
      <c r="V7" s="43"/>
      <c r="W7" s="35"/>
      <c r="X7" s="38"/>
      <c r="Y7" s="43"/>
      <c r="Z7" s="60"/>
      <c r="AA7" s="5"/>
    </row>
    <row r="8" spans="1:27" ht="41.25" customHeight="1">
      <c r="A8" s="53"/>
      <c r="B8" s="40"/>
      <c r="C8" s="40"/>
      <c r="D8" s="40"/>
      <c r="E8" s="42"/>
      <c r="F8" s="44"/>
      <c r="G8" s="44"/>
      <c r="H8" s="44"/>
      <c r="I8" s="36"/>
      <c r="J8" s="7" t="s">
        <v>21</v>
      </c>
      <c r="K8" s="44"/>
      <c r="L8" s="42"/>
      <c r="M8" s="44"/>
      <c r="N8" s="44"/>
      <c r="O8" s="44"/>
      <c r="P8" s="36"/>
      <c r="Q8" s="8" t="s">
        <v>21</v>
      </c>
      <c r="R8" s="44"/>
      <c r="S8" s="42"/>
      <c r="T8" s="44"/>
      <c r="U8" s="44"/>
      <c r="V8" s="44"/>
      <c r="W8" s="36"/>
      <c r="X8" s="8" t="s">
        <v>21</v>
      </c>
      <c r="Y8" s="44"/>
      <c r="Z8" s="60"/>
      <c r="AA8" s="5"/>
    </row>
    <row r="9" spans="1:26" s="13" customFormat="1" ht="22.5" customHeight="1">
      <c r="A9" s="9" t="s">
        <v>19</v>
      </c>
      <c r="B9" s="10">
        <f aca="true" t="shared" si="0" ref="B9:Y9">B11+B13</f>
        <v>6473150</v>
      </c>
      <c r="C9" s="11">
        <v>0</v>
      </c>
      <c r="D9" s="11">
        <f>D11+D13</f>
        <v>4742198</v>
      </c>
      <c r="E9" s="11">
        <v>0</v>
      </c>
      <c r="F9" s="11">
        <f t="shared" si="0"/>
        <v>0</v>
      </c>
      <c r="G9" s="11">
        <f t="shared" si="0"/>
        <v>28715</v>
      </c>
      <c r="H9" s="11">
        <f t="shared" si="0"/>
        <v>3573058</v>
      </c>
      <c r="I9" s="11">
        <f t="shared" si="0"/>
        <v>1060591</v>
      </c>
      <c r="J9" s="11">
        <f t="shared" si="0"/>
        <v>201341</v>
      </c>
      <c r="K9" s="11">
        <f t="shared" si="0"/>
        <v>158464</v>
      </c>
      <c r="L9" s="11">
        <f t="shared" si="0"/>
        <v>4611</v>
      </c>
      <c r="M9" s="11">
        <f t="shared" si="0"/>
        <v>0</v>
      </c>
      <c r="N9" s="11">
        <f t="shared" si="0"/>
        <v>336</v>
      </c>
      <c r="O9" s="11">
        <f t="shared" si="0"/>
        <v>168555</v>
      </c>
      <c r="P9" s="11">
        <f t="shared" si="0"/>
        <v>3271</v>
      </c>
      <c r="Q9" s="11">
        <f t="shared" si="0"/>
        <v>639</v>
      </c>
      <c r="R9" s="11">
        <f t="shared" si="0"/>
        <v>158533</v>
      </c>
      <c r="S9" s="11">
        <f t="shared" si="0"/>
        <v>4626</v>
      </c>
      <c r="T9" s="11">
        <f t="shared" si="0"/>
        <v>0</v>
      </c>
      <c r="U9" s="11">
        <f t="shared" si="0"/>
        <v>338</v>
      </c>
      <c r="V9" s="11">
        <f t="shared" si="0"/>
        <v>165123</v>
      </c>
      <c r="W9" s="11">
        <f t="shared" si="0"/>
        <v>6789</v>
      </c>
      <c r="X9" s="11">
        <f t="shared" si="0"/>
        <v>839</v>
      </c>
      <c r="Y9" s="11">
        <f t="shared" si="0"/>
        <v>5848432</v>
      </c>
      <c r="Z9" s="12" t="s">
        <v>22</v>
      </c>
    </row>
    <row r="10" spans="1:26" s="19" customFormat="1" ht="12.75" customHeight="1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7"/>
      <c r="S10" s="16"/>
      <c r="T10" s="16"/>
      <c r="U10" s="16"/>
      <c r="V10" s="16"/>
      <c r="W10" s="16"/>
      <c r="X10" s="16"/>
      <c r="Y10" s="17"/>
      <c r="Z10" s="18"/>
    </row>
    <row r="11" spans="1:26" s="13" customFormat="1" ht="36.75" customHeight="1">
      <c r="A11" s="9" t="s">
        <v>23</v>
      </c>
      <c r="B11" s="20">
        <f>SUM(B15:B28)</f>
        <v>6318904</v>
      </c>
      <c r="C11" s="21">
        <v>0</v>
      </c>
      <c r="D11" s="21">
        <f>SUM(D15:D28)</f>
        <v>4527930</v>
      </c>
      <c r="E11" s="21">
        <v>0</v>
      </c>
      <c r="F11" s="21">
        <f aca="true" t="shared" si="1" ref="F11:Y11">SUM(F15:F28)</f>
        <v>0</v>
      </c>
      <c r="G11" s="21">
        <f t="shared" si="1"/>
        <v>28715</v>
      </c>
      <c r="H11" s="21">
        <f t="shared" si="1"/>
        <v>3418812</v>
      </c>
      <c r="I11" s="21">
        <f t="shared" si="1"/>
        <v>1000569</v>
      </c>
      <c r="J11" s="21">
        <f t="shared" si="1"/>
        <v>186854</v>
      </c>
      <c r="K11" s="21">
        <f t="shared" si="1"/>
        <v>151684</v>
      </c>
      <c r="L11" s="21">
        <f t="shared" si="1"/>
        <v>4611</v>
      </c>
      <c r="M11" s="21">
        <f t="shared" si="1"/>
        <v>0</v>
      </c>
      <c r="N11" s="21">
        <f t="shared" si="1"/>
        <v>336</v>
      </c>
      <c r="O11" s="21">
        <f t="shared" si="1"/>
        <v>161911</v>
      </c>
      <c r="P11" s="21">
        <f t="shared" si="1"/>
        <v>3135</v>
      </c>
      <c r="Q11" s="21">
        <f t="shared" si="1"/>
        <v>632</v>
      </c>
      <c r="R11" s="21">
        <f t="shared" si="1"/>
        <v>151699</v>
      </c>
      <c r="S11" s="21">
        <f t="shared" si="1"/>
        <v>4626</v>
      </c>
      <c r="T11" s="21">
        <f t="shared" si="1"/>
        <v>0</v>
      </c>
      <c r="U11" s="21">
        <f t="shared" si="1"/>
        <v>338</v>
      </c>
      <c r="V11" s="21">
        <f t="shared" si="1"/>
        <v>158690</v>
      </c>
      <c r="W11" s="21">
        <f t="shared" si="1"/>
        <v>6388</v>
      </c>
      <c r="X11" s="21">
        <f t="shared" si="1"/>
        <v>816</v>
      </c>
      <c r="Y11" s="21">
        <f t="shared" si="1"/>
        <v>5565946</v>
      </c>
      <c r="Z11" s="12" t="s">
        <v>24</v>
      </c>
    </row>
    <row r="12" spans="1:26" s="19" customFormat="1" ht="12.75" customHeight="1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  <c r="S12" s="16"/>
      <c r="T12" s="16"/>
      <c r="U12" s="16"/>
      <c r="V12" s="16"/>
      <c r="W12" s="16"/>
      <c r="X12" s="16"/>
      <c r="Y12" s="17"/>
      <c r="Z12" s="18"/>
    </row>
    <row r="13" spans="1:26" s="13" customFormat="1" ht="36.75" customHeight="1">
      <c r="A13" s="9" t="s">
        <v>25</v>
      </c>
      <c r="B13" s="20">
        <f>SUM(B30:B32)</f>
        <v>154246</v>
      </c>
      <c r="C13" s="21">
        <f aca="true" t="shared" si="2" ref="C13:Y13">SUM(C30:C32)</f>
        <v>0</v>
      </c>
      <c r="D13" s="21">
        <f>SUM(D30:D32)</f>
        <v>214268</v>
      </c>
      <c r="E13" s="21">
        <f t="shared" si="2"/>
        <v>0</v>
      </c>
      <c r="F13" s="21">
        <f t="shared" si="2"/>
        <v>0</v>
      </c>
      <c r="G13" s="21">
        <f t="shared" si="2"/>
        <v>0</v>
      </c>
      <c r="H13" s="21">
        <f t="shared" si="2"/>
        <v>154246</v>
      </c>
      <c r="I13" s="21">
        <f t="shared" si="2"/>
        <v>60022</v>
      </c>
      <c r="J13" s="21">
        <f t="shared" si="2"/>
        <v>14487</v>
      </c>
      <c r="K13" s="21">
        <f t="shared" si="2"/>
        <v>6780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6644</v>
      </c>
      <c r="P13" s="21">
        <f t="shared" si="2"/>
        <v>136</v>
      </c>
      <c r="Q13" s="21">
        <f t="shared" si="2"/>
        <v>7</v>
      </c>
      <c r="R13" s="21">
        <f t="shared" si="2"/>
        <v>6834</v>
      </c>
      <c r="S13" s="21">
        <f t="shared" si="2"/>
        <v>0</v>
      </c>
      <c r="T13" s="21">
        <f t="shared" si="2"/>
        <v>0</v>
      </c>
      <c r="U13" s="21">
        <f t="shared" si="2"/>
        <v>0</v>
      </c>
      <c r="V13" s="21">
        <f t="shared" si="2"/>
        <v>6433</v>
      </c>
      <c r="W13" s="21">
        <f t="shared" si="2"/>
        <v>401</v>
      </c>
      <c r="X13" s="21">
        <f t="shared" si="2"/>
        <v>23</v>
      </c>
      <c r="Y13" s="21">
        <f t="shared" si="2"/>
        <v>282486</v>
      </c>
      <c r="Z13" s="12" t="s">
        <v>26</v>
      </c>
    </row>
    <row r="14" spans="1:26" s="19" customFormat="1" ht="12.75" customHeight="1">
      <c r="A14" s="14"/>
      <c r="B14" s="22"/>
      <c r="C14" s="23"/>
      <c r="D14" s="23"/>
      <c r="E14" s="24"/>
      <c r="F14" s="16"/>
      <c r="G14" s="16"/>
      <c r="H14" s="16"/>
      <c r="I14" s="16"/>
      <c r="J14" s="16"/>
      <c r="K14" s="21"/>
      <c r="L14" s="24"/>
      <c r="M14" s="16"/>
      <c r="N14" s="16"/>
      <c r="O14" s="16"/>
      <c r="P14" s="16"/>
      <c r="Q14" s="16"/>
      <c r="R14" s="17"/>
      <c r="S14" s="24"/>
      <c r="T14" s="16"/>
      <c r="U14" s="16"/>
      <c r="V14" s="16"/>
      <c r="W14" s="16"/>
      <c r="X14" s="16"/>
      <c r="Y14" s="17"/>
      <c r="Z14" s="18"/>
    </row>
    <row r="15" spans="1:26" s="19" customFormat="1" ht="36.75" customHeight="1">
      <c r="A15" s="14" t="s">
        <v>27</v>
      </c>
      <c r="B15" s="20">
        <f>SUM(C15:D15)</f>
        <v>2374881</v>
      </c>
      <c r="C15" s="21">
        <v>948634</v>
      </c>
      <c r="D15" s="21">
        <f>SUM(E15:I15)</f>
        <v>1426247</v>
      </c>
      <c r="E15" s="24">
        <v>0</v>
      </c>
      <c r="F15" s="16">
        <v>0</v>
      </c>
      <c r="G15" s="16">
        <v>0</v>
      </c>
      <c r="H15" s="16">
        <v>1288416</v>
      </c>
      <c r="I15" s="16">
        <v>137831</v>
      </c>
      <c r="J15" s="16">
        <v>0</v>
      </c>
      <c r="K15" s="17">
        <f>SUM(L15:P15)</f>
        <v>69522</v>
      </c>
      <c r="L15" s="24">
        <v>1891</v>
      </c>
      <c r="M15" s="16">
        <v>0</v>
      </c>
      <c r="N15" s="16">
        <v>0</v>
      </c>
      <c r="O15" s="16">
        <v>67022</v>
      </c>
      <c r="P15" s="16">
        <v>609</v>
      </c>
      <c r="Q15" s="16">
        <v>0</v>
      </c>
      <c r="R15" s="17">
        <f>SUM(S15:W15)</f>
        <v>69568</v>
      </c>
      <c r="S15" s="24">
        <v>1876</v>
      </c>
      <c r="T15" s="16">
        <v>0</v>
      </c>
      <c r="U15" s="16">
        <v>0</v>
      </c>
      <c r="V15" s="16">
        <v>66648</v>
      </c>
      <c r="W15" s="16">
        <v>1044</v>
      </c>
      <c r="X15" s="16">
        <v>0</v>
      </c>
      <c r="Y15" s="23">
        <v>1866515</v>
      </c>
      <c r="Z15" s="18" t="s">
        <v>28</v>
      </c>
    </row>
    <row r="16" spans="1:26" s="19" customFormat="1" ht="36.75" customHeight="1">
      <c r="A16" s="14" t="s">
        <v>29</v>
      </c>
      <c r="B16" s="20">
        <f aca="true" t="shared" si="3" ref="B16:B28">SUM(C16:D16)</f>
        <v>1267844</v>
      </c>
      <c r="C16" s="21">
        <v>247410</v>
      </c>
      <c r="D16" s="21">
        <f aca="true" t="shared" si="4" ref="D16:D32">SUM(E16:I16)</f>
        <v>1020434</v>
      </c>
      <c r="E16" s="24">
        <v>28804</v>
      </c>
      <c r="F16" s="16">
        <v>0</v>
      </c>
      <c r="G16" s="16">
        <v>28715</v>
      </c>
      <c r="H16" s="16">
        <v>660300</v>
      </c>
      <c r="I16" s="16">
        <v>302615</v>
      </c>
      <c r="J16" s="16">
        <v>85545</v>
      </c>
      <c r="K16" s="17">
        <f aca="true" t="shared" si="5" ref="K16:K25">SUM(L16:P16)</f>
        <v>30924</v>
      </c>
      <c r="L16" s="24">
        <v>1180</v>
      </c>
      <c r="M16" s="16">
        <v>0</v>
      </c>
      <c r="N16" s="16">
        <v>336</v>
      </c>
      <c r="O16" s="16">
        <v>28498</v>
      </c>
      <c r="P16" s="16">
        <v>910</v>
      </c>
      <c r="Q16" s="16">
        <v>259</v>
      </c>
      <c r="R16" s="17">
        <f aca="true" t="shared" si="6" ref="R16:R25">SUM(S16:W16)</f>
        <v>30957</v>
      </c>
      <c r="S16" s="24">
        <v>1222</v>
      </c>
      <c r="T16" s="16">
        <v>0</v>
      </c>
      <c r="U16" s="16">
        <v>338</v>
      </c>
      <c r="V16" s="16">
        <v>27586</v>
      </c>
      <c r="W16" s="16">
        <v>1811</v>
      </c>
      <c r="X16" s="16">
        <v>372</v>
      </c>
      <c r="Y16" s="23">
        <v>990170</v>
      </c>
      <c r="Z16" s="18" t="s">
        <v>30</v>
      </c>
    </row>
    <row r="17" spans="1:26" s="19" customFormat="1" ht="36.75" customHeight="1">
      <c r="A17" s="14" t="s">
        <v>31</v>
      </c>
      <c r="B17" s="20">
        <f t="shared" si="3"/>
        <v>400153</v>
      </c>
      <c r="C17" s="21">
        <v>51771</v>
      </c>
      <c r="D17" s="21">
        <f t="shared" si="4"/>
        <v>348382</v>
      </c>
      <c r="E17" s="24">
        <v>0</v>
      </c>
      <c r="F17" s="16">
        <v>0</v>
      </c>
      <c r="G17" s="16">
        <v>0</v>
      </c>
      <c r="H17" s="16">
        <v>257146</v>
      </c>
      <c r="I17" s="16">
        <v>91236</v>
      </c>
      <c r="J17" s="16">
        <v>1852</v>
      </c>
      <c r="K17" s="17">
        <f t="shared" si="5"/>
        <v>13009</v>
      </c>
      <c r="L17" s="24">
        <v>84</v>
      </c>
      <c r="M17" s="16">
        <v>0</v>
      </c>
      <c r="N17" s="16">
        <v>0</v>
      </c>
      <c r="O17" s="16">
        <v>12902</v>
      </c>
      <c r="P17" s="16">
        <v>23</v>
      </c>
      <c r="Q17" s="16">
        <v>0</v>
      </c>
      <c r="R17" s="17">
        <f t="shared" si="6"/>
        <v>13020</v>
      </c>
      <c r="S17" s="24">
        <v>85</v>
      </c>
      <c r="T17" s="16">
        <v>0</v>
      </c>
      <c r="U17" s="16">
        <v>0</v>
      </c>
      <c r="V17" s="16">
        <v>12660</v>
      </c>
      <c r="W17" s="16">
        <v>275</v>
      </c>
      <c r="X17" s="16">
        <v>5</v>
      </c>
      <c r="Y17" s="23">
        <v>338657</v>
      </c>
      <c r="Z17" s="18" t="s">
        <v>32</v>
      </c>
    </row>
    <row r="18" spans="1:26" s="19" customFormat="1" ht="36.75" customHeight="1">
      <c r="A18" s="14" t="s">
        <v>33</v>
      </c>
      <c r="B18" s="20">
        <f t="shared" si="3"/>
        <v>473575</v>
      </c>
      <c r="C18" s="21">
        <v>197058</v>
      </c>
      <c r="D18" s="21">
        <f t="shared" si="4"/>
        <v>276517</v>
      </c>
      <c r="E18" s="24">
        <v>0</v>
      </c>
      <c r="F18" s="16">
        <v>0</v>
      </c>
      <c r="G18" s="16">
        <v>0</v>
      </c>
      <c r="H18" s="16">
        <v>201848</v>
      </c>
      <c r="I18" s="16">
        <v>74669</v>
      </c>
      <c r="J18" s="16">
        <v>14711</v>
      </c>
      <c r="K18" s="17">
        <f t="shared" si="5"/>
        <v>10240</v>
      </c>
      <c r="L18" s="24">
        <v>599</v>
      </c>
      <c r="M18" s="16">
        <v>0</v>
      </c>
      <c r="N18" s="16">
        <v>0</v>
      </c>
      <c r="O18" s="16">
        <v>9189</v>
      </c>
      <c r="P18" s="16">
        <v>452</v>
      </c>
      <c r="Q18" s="16">
        <v>20</v>
      </c>
      <c r="R18" s="17">
        <f t="shared" si="6"/>
        <v>10209</v>
      </c>
      <c r="S18" s="24">
        <v>607</v>
      </c>
      <c r="T18" s="16">
        <v>0</v>
      </c>
      <c r="U18" s="16">
        <v>0</v>
      </c>
      <c r="V18" s="16">
        <v>9166</v>
      </c>
      <c r="W18" s="16">
        <v>436</v>
      </c>
      <c r="X18" s="16">
        <v>27</v>
      </c>
      <c r="Y18" s="23">
        <v>587028</v>
      </c>
      <c r="Z18" s="18" t="s">
        <v>34</v>
      </c>
    </row>
    <row r="19" spans="1:26" s="19" customFormat="1" ht="36.75" customHeight="1">
      <c r="A19" s="14" t="s">
        <v>35</v>
      </c>
      <c r="B19" s="20">
        <f t="shared" si="3"/>
        <v>397192</v>
      </c>
      <c r="C19" s="21">
        <v>65410</v>
      </c>
      <c r="D19" s="21">
        <f t="shared" si="4"/>
        <v>331782</v>
      </c>
      <c r="E19" s="24">
        <v>0</v>
      </c>
      <c r="F19" s="16">
        <v>0</v>
      </c>
      <c r="G19" s="16">
        <v>0</v>
      </c>
      <c r="H19" s="16">
        <v>244480</v>
      </c>
      <c r="I19" s="16">
        <v>87302</v>
      </c>
      <c r="J19" s="16">
        <v>1443</v>
      </c>
      <c r="K19" s="17">
        <f t="shared" si="5"/>
        <v>11455</v>
      </c>
      <c r="L19" s="24">
        <v>112</v>
      </c>
      <c r="M19" s="16">
        <v>0</v>
      </c>
      <c r="N19" s="16">
        <v>0</v>
      </c>
      <c r="O19" s="16">
        <v>11306</v>
      </c>
      <c r="P19" s="16">
        <v>37</v>
      </c>
      <c r="Q19" s="16">
        <v>3</v>
      </c>
      <c r="R19" s="17">
        <f t="shared" si="6"/>
        <v>11416</v>
      </c>
      <c r="S19" s="24">
        <v>115</v>
      </c>
      <c r="T19" s="16">
        <v>0</v>
      </c>
      <c r="U19" s="16">
        <v>0</v>
      </c>
      <c r="V19" s="16">
        <v>10535</v>
      </c>
      <c r="W19" s="16">
        <v>766</v>
      </c>
      <c r="X19" s="16">
        <v>4</v>
      </c>
      <c r="Y19" s="23">
        <v>482813</v>
      </c>
      <c r="Z19" s="18" t="s">
        <v>36</v>
      </c>
    </row>
    <row r="20" spans="1:26" s="19" customFormat="1" ht="36.75" customHeight="1">
      <c r="A20" s="14" t="s">
        <v>37</v>
      </c>
      <c r="B20" s="20">
        <f t="shared" si="3"/>
        <v>186659</v>
      </c>
      <c r="C20" s="21">
        <v>0</v>
      </c>
      <c r="D20" s="21">
        <f t="shared" si="4"/>
        <v>186659</v>
      </c>
      <c r="E20" s="24">
        <v>43106</v>
      </c>
      <c r="F20" s="16">
        <v>0</v>
      </c>
      <c r="G20" s="16">
        <v>0</v>
      </c>
      <c r="H20" s="16">
        <v>92039</v>
      </c>
      <c r="I20" s="16">
        <v>51514</v>
      </c>
      <c r="J20" s="16">
        <v>18809</v>
      </c>
      <c r="K20" s="17">
        <f t="shared" si="5"/>
        <v>2901</v>
      </c>
      <c r="L20" s="24">
        <v>167</v>
      </c>
      <c r="M20" s="16">
        <v>0</v>
      </c>
      <c r="N20" s="16">
        <v>0</v>
      </c>
      <c r="O20" s="16">
        <v>2569</v>
      </c>
      <c r="P20" s="16">
        <v>165</v>
      </c>
      <c r="Q20" s="16">
        <v>65</v>
      </c>
      <c r="R20" s="17">
        <f t="shared" si="6"/>
        <v>2898</v>
      </c>
      <c r="S20" s="24">
        <v>148</v>
      </c>
      <c r="T20" s="16">
        <v>0</v>
      </c>
      <c r="U20" s="16">
        <v>0</v>
      </c>
      <c r="V20" s="16">
        <v>2537</v>
      </c>
      <c r="W20" s="16">
        <v>213</v>
      </c>
      <c r="X20" s="16">
        <v>72</v>
      </c>
      <c r="Y20" s="23">
        <v>63378</v>
      </c>
      <c r="Z20" s="18" t="s">
        <v>38</v>
      </c>
    </row>
    <row r="21" spans="1:26" s="19" customFormat="1" ht="36.75" customHeight="1">
      <c r="A21" s="14" t="s">
        <v>39</v>
      </c>
      <c r="B21" s="20">
        <f t="shared" si="3"/>
        <v>39257</v>
      </c>
      <c r="C21" s="21">
        <v>0</v>
      </c>
      <c r="D21" s="21">
        <f t="shared" si="4"/>
        <v>39257</v>
      </c>
      <c r="E21" s="24">
        <v>0</v>
      </c>
      <c r="F21" s="16">
        <v>0</v>
      </c>
      <c r="G21" s="16">
        <v>0</v>
      </c>
      <c r="H21" s="16">
        <v>39257</v>
      </c>
      <c r="I21" s="16">
        <v>0</v>
      </c>
      <c r="J21" s="16">
        <v>0</v>
      </c>
      <c r="K21" s="17">
        <f t="shared" si="5"/>
        <v>1260</v>
      </c>
      <c r="L21" s="24">
        <v>0</v>
      </c>
      <c r="M21" s="16">
        <v>0</v>
      </c>
      <c r="N21" s="16">
        <v>0</v>
      </c>
      <c r="O21" s="16">
        <v>1260</v>
      </c>
      <c r="P21" s="16">
        <v>0</v>
      </c>
      <c r="Q21" s="16">
        <v>0</v>
      </c>
      <c r="R21" s="17">
        <f t="shared" si="6"/>
        <v>1267</v>
      </c>
      <c r="S21" s="24">
        <v>0</v>
      </c>
      <c r="T21" s="16">
        <v>0</v>
      </c>
      <c r="U21" s="16">
        <v>0</v>
      </c>
      <c r="V21" s="16">
        <v>1267</v>
      </c>
      <c r="W21" s="16">
        <v>0</v>
      </c>
      <c r="X21" s="16">
        <v>0</v>
      </c>
      <c r="Y21" s="23">
        <v>37119</v>
      </c>
      <c r="Z21" s="18" t="s">
        <v>40</v>
      </c>
    </row>
    <row r="22" spans="1:26" s="19" customFormat="1" ht="36.75" customHeight="1">
      <c r="A22" s="14" t="s">
        <v>41</v>
      </c>
      <c r="B22" s="20">
        <f t="shared" si="3"/>
        <v>167170</v>
      </c>
      <c r="C22" s="21">
        <v>76856</v>
      </c>
      <c r="D22" s="21">
        <f t="shared" si="4"/>
        <v>90314</v>
      </c>
      <c r="E22" s="24">
        <v>0</v>
      </c>
      <c r="F22" s="16">
        <v>0</v>
      </c>
      <c r="G22" s="16">
        <v>0</v>
      </c>
      <c r="H22" s="16">
        <v>59691</v>
      </c>
      <c r="I22" s="16">
        <v>30623</v>
      </c>
      <c r="J22" s="16">
        <v>10177</v>
      </c>
      <c r="K22" s="17">
        <f t="shared" si="5"/>
        <v>1940</v>
      </c>
      <c r="L22" s="24">
        <v>143</v>
      </c>
      <c r="M22" s="16">
        <v>0</v>
      </c>
      <c r="N22" s="16">
        <v>0</v>
      </c>
      <c r="O22" s="16">
        <v>1795</v>
      </c>
      <c r="P22" s="16">
        <v>2</v>
      </c>
      <c r="Q22" s="16">
        <v>2</v>
      </c>
      <c r="R22" s="17">
        <f t="shared" si="6"/>
        <v>1926</v>
      </c>
      <c r="S22" s="24">
        <v>143</v>
      </c>
      <c r="T22" s="16">
        <v>0</v>
      </c>
      <c r="U22" s="16">
        <v>0</v>
      </c>
      <c r="V22" s="16">
        <v>1622</v>
      </c>
      <c r="W22" s="16">
        <v>161</v>
      </c>
      <c r="X22" s="16">
        <v>47</v>
      </c>
      <c r="Y22" s="23">
        <v>79576</v>
      </c>
      <c r="Z22" s="18" t="s">
        <v>42</v>
      </c>
    </row>
    <row r="23" spans="1:26" s="19" customFormat="1" ht="36.75" customHeight="1">
      <c r="A23" s="14" t="s">
        <v>43</v>
      </c>
      <c r="B23" s="20">
        <f t="shared" si="3"/>
        <v>126053</v>
      </c>
      <c r="C23" s="21">
        <v>69584</v>
      </c>
      <c r="D23" s="21">
        <f t="shared" si="4"/>
        <v>56469</v>
      </c>
      <c r="E23" s="24">
        <v>0</v>
      </c>
      <c r="F23" s="16">
        <v>0</v>
      </c>
      <c r="G23" s="16">
        <v>0</v>
      </c>
      <c r="H23" s="16">
        <v>34525</v>
      </c>
      <c r="I23" s="16">
        <v>21944</v>
      </c>
      <c r="J23" s="16">
        <v>10199</v>
      </c>
      <c r="K23" s="17">
        <f t="shared" si="5"/>
        <v>1875</v>
      </c>
      <c r="L23" s="24">
        <v>128</v>
      </c>
      <c r="M23" s="16">
        <v>0</v>
      </c>
      <c r="N23" s="16">
        <v>0</v>
      </c>
      <c r="O23" s="16">
        <v>1590</v>
      </c>
      <c r="P23" s="16">
        <v>157</v>
      </c>
      <c r="Q23" s="16">
        <v>156</v>
      </c>
      <c r="R23" s="17">
        <f t="shared" si="6"/>
        <v>1866</v>
      </c>
      <c r="S23" s="24">
        <v>121</v>
      </c>
      <c r="T23" s="16">
        <v>0</v>
      </c>
      <c r="U23" s="16">
        <v>0</v>
      </c>
      <c r="V23" s="16">
        <v>1495</v>
      </c>
      <c r="W23" s="16">
        <v>250</v>
      </c>
      <c r="X23" s="16">
        <v>158</v>
      </c>
      <c r="Y23" s="23">
        <v>109947</v>
      </c>
      <c r="Z23" s="18" t="s">
        <v>44</v>
      </c>
    </row>
    <row r="24" spans="1:26" s="19" customFormat="1" ht="36.75" customHeight="1">
      <c r="A24" s="14" t="s">
        <v>45</v>
      </c>
      <c r="B24" s="20">
        <f t="shared" si="3"/>
        <v>122487</v>
      </c>
      <c r="C24" s="21">
        <v>45263</v>
      </c>
      <c r="D24" s="21">
        <f t="shared" si="4"/>
        <v>77224</v>
      </c>
      <c r="E24" s="24">
        <v>0</v>
      </c>
      <c r="F24" s="16">
        <v>0</v>
      </c>
      <c r="G24" s="16">
        <v>0</v>
      </c>
      <c r="H24" s="16">
        <v>48368</v>
      </c>
      <c r="I24" s="16">
        <v>28856</v>
      </c>
      <c r="J24" s="16">
        <v>10424</v>
      </c>
      <c r="K24" s="17">
        <f t="shared" si="5"/>
        <v>2010</v>
      </c>
      <c r="L24" s="24">
        <v>86</v>
      </c>
      <c r="M24" s="16">
        <v>0</v>
      </c>
      <c r="N24" s="16">
        <v>0</v>
      </c>
      <c r="O24" s="16">
        <v>1903</v>
      </c>
      <c r="P24" s="16">
        <v>21</v>
      </c>
      <c r="Q24" s="16">
        <v>9</v>
      </c>
      <c r="R24" s="17">
        <f t="shared" si="6"/>
        <v>2017</v>
      </c>
      <c r="S24" s="24">
        <v>84</v>
      </c>
      <c r="T24" s="16">
        <v>0</v>
      </c>
      <c r="U24" s="16">
        <v>0</v>
      </c>
      <c r="V24" s="16">
        <v>1591</v>
      </c>
      <c r="W24" s="16">
        <v>342</v>
      </c>
      <c r="X24" s="16">
        <v>11</v>
      </c>
      <c r="Y24" s="23">
        <v>106487</v>
      </c>
      <c r="Z24" s="18" t="s">
        <v>46</v>
      </c>
    </row>
    <row r="25" spans="1:26" s="19" customFormat="1" ht="36.75" customHeight="1">
      <c r="A25" s="14" t="s">
        <v>47</v>
      </c>
      <c r="B25" s="20">
        <f t="shared" si="3"/>
        <v>295503</v>
      </c>
      <c r="C25" s="21">
        <v>88988</v>
      </c>
      <c r="D25" s="21">
        <f t="shared" si="4"/>
        <v>206515</v>
      </c>
      <c r="E25" s="24">
        <v>0</v>
      </c>
      <c r="F25" s="16">
        <v>0</v>
      </c>
      <c r="G25" s="16">
        <v>0</v>
      </c>
      <c r="H25" s="16">
        <v>126755</v>
      </c>
      <c r="I25" s="16">
        <v>79760</v>
      </c>
      <c r="J25" s="16">
        <v>18773</v>
      </c>
      <c r="K25" s="17">
        <f t="shared" si="5"/>
        <v>6548</v>
      </c>
      <c r="L25" s="24">
        <v>90</v>
      </c>
      <c r="M25" s="16">
        <v>0</v>
      </c>
      <c r="N25" s="16">
        <v>0</v>
      </c>
      <c r="O25" s="16">
        <v>6312</v>
      </c>
      <c r="P25" s="16">
        <v>146</v>
      </c>
      <c r="Q25" s="16">
        <v>41</v>
      </c>
      <c r="R25" s="17">
        <f t="shared" si="6"/>
        <v>6555</v>
      </c>
      <c r="S25" s="24">
        <v>93</v>
      </c>
      <c r="T25" s="16">
        <v>0</v>
      </c>
      <c r="U25" s="16">
        <v>0</v>
      </c>
      <c r="V25" s="16">
        <v>6085</v>
      </c>
      <c r="W25" s="16">
        <v>377</v>
      </c>
      <c r="X25" s="16">
        <v>48</v>
      </c>
      <c r="Y25" s="23">
        <v>296733</v>
      </c>
      <c r="Z25" s="18" t="s">
        <v>48</v>
      </c>
    </row>
    <row r="26" spans="1:26" s="19" customFormat="1" ht="36.75" customHeight="1">
      <c r="A26" s="14" t="s">
        <v>49</v>
      </c>
      <c r="B26" s="20">
        <f t="shared" si="3"/>
        <v>152413</v>
      </c>
      <c r="C26" s="21">
        <v>0</v>
      </c>
      <c r="D26" s="21">
        <f t="shared" si="4"/>
        <v>152413</v>
      </c>
      <c r="E26" s="24">
        <v>0</v>
      </c>
      <c r="F26" s="16">
        <v>0</v>
      </c>
      <c r="G26" s="16">
        <v>0</v>
      </c>
      <c r="H26" s="17">
        <v>130638</v>
      </c>
      <c r="I26" s="16">
        <v>21775</v>
      </c>
      <c r="J26" s="16">
        <v>13621</v>
      </c>
      <c r="K26" s="25"/>
      <c r="L26" s="24">
        <v>0</v>
      </c>
      <c r="M26" s="16">
        <v>0</v>
      </c>
      <c r="N26" s="16">
        <v>0</v>
      </c>
      <c r="O26" s="17">
        <v>5452</v>
      </c>
      <c r="P26" s="16">
        <v>91</v>
      </c>
      <c r="Q26" s="16">
        <v>76</v>
      </c>
      <c r="R26" s="25"/>
      <c r="S26" s="24">
        <v>0</v>
      </c>
      <c r="T26" s="16">
        <v>0</v>
      </c>
      <c r="U26" s="16">
        <v>0</v>
      </c>
      <c r="V26" s="16">
        <v>5448</v>
      </c>
      <c r="W26" s="16">
        <v>132</v>
      </c>
      <c r="X26" s="16">
        <v>68</v>
      </c>
      <c r="Y26" s="23">
        <v>270146</v>
      </c>
      <c r="Z26" s="18" t="s">
        <v>50</v>
      </c>
    </row>
    <row r="27" spans="1:26" s="19" customFormat="1" ht="36.75" customHeight="1">
      <c r="A27" s="14" t="s">
        <v>51</v>
      </c>
      <c r="B27" s="20">
        <f t="shared" si="3"/>
        <v>306904</v>
      </c>
      <c r="C27" s="21">
        <v>0</v>
      </c>
      <c r="D27" s="21">
        <f t="shared" si="4"/>
        <v>306904</v>
      </c>
      <c r="E27" s="24">
        <v>7924</v>
      </c>
      <c r="F27" s="16">
        <v>0</v>
      </c>
      <c r="G27" s="16">
        <v>0</v>
      </c>
      <c r="H27" s="17">
        <v>229993</v>
      </c>
      <c r="I27" s="16">
        <v>68987</v>
      </c>
      <c r="J27" s="16">
        <v>0</v>
      </c>
      <c r="K27" s="25"/>
      <c r="L27" s="24">
        <v>131</v>
      </c>
      <c r="M27" s="16">
        <v>0</v>
      </c>
      <c r="N27" s="16">
        <v>0</v>
      </c>
      <c r="O27" s="17">
        <v>11894</v>
      </c>
      <c r="P27" s="16">
        <v>511</v>
      </c>
      <c r="Q27" s="16">
        <v>0</v>
      </c>
      <c r="R27" s="25"/>
      <c r="S27" s="24">
        <v>132</v>
      </c>
      <c r="T27" s="16">
        <v>0</v>
      </c>
      <c r="U27" s="16">
        <v>0</v>
      </c>
      <c r="V27" s="16">
        <v>11817</v>
      </c>
      <c r="W27" s="16">
        <v>567</v>
      </c>
      <c r="X27" s="16">
        <v>0</v>
      </c>
      <c r="Y27" s="23">
        <v>327708</v>
      </c>
      <c r="Z27" s="18" t="s">
        <v>52</v>
      </c>
    </row>
    <row r="28" spans="1:26" s="19" customFormat="1" ht="36.75" customHeight="1">
      <c r="A28" s="14" t="s">
        <v>53</v>
      </c>
      <c r="B28" s="20">
        <f t="shared" si="3"/>
        <v>8813</v>
      </c>
      <c r="C28" s="21">
        <v>0</v>
      </c>
      <c r="D28" s="21">
        <f t="shared" si="4"/>
        <v>8813</v>
      </c>
      <c r="E28" s="24">
        <v>0</v>
      </c>
      <c r="F28" s="16">
        <v>0</v>
      </c>
      <c r="G28" s="16">
        <v>0</v>
      </c>
      <c r="H28" s="17">
        <v>5356</v>
      </c>
      <c r="I28" s="16">
        <v>3457</v>
      </c>
      <c r="J28" s="16">
        <v>1300</v>
      </c>
      <c r="K28" s="25"/>
      <c r="L28" s="24">
        <v>0</v>
      </c>
      <c r="M28" s="16">
        <v>0</v>
      </c>
      <c r="N28" s="16">
        <v>0</v>
      </c>
      <c r="O28" s="17">
        <v>219</v>
      </c>
      <c r="P28" s="16">
        <v>11</v>
      </c>
      <c r="Q28" s="16">
        <v>1</v>
      </c>
      <c r="R28" s="25"/>
      <c r="S28" s="24">
        <v>0</v>
      </c>
      <c r="T28" s="16">
        <v>0</v>
      </c>
      <c r="U28" s="16">
        <v>0</v>
      </c>
      <c r="V28" s="16">
        <v>233</v>
      </c>
      <c r="W28" s="16">
        <v>14</v>
      </c>
      <c r="X28" s="16">
        <v>4</v>
      </c>
      <c r="Y28" s="23">
        <v>9669</v>
      </c>
      <c r="Z28" s="18" t="s">
        <v>54</v>
      </c>
    </row>
    <row r="29" spans="1:26" s="19" customFormat="1" ht="12.75" customHeight="1">
      <c r="A29" s="14"/>
      <c r="B29" s="20"/>
      <c r="C29" s="21"/>
      <c r="D29" s="21"/>
      <c r="E29" s="24"/>
      <c r="F29" s="16"/>
      <c r="G29" s="16"/>
      <c r="H29" s="17"/>
      <c r="I29" s="16"/>
      <c r="J29" s="16"/>
      <c r="K29" s="25"/>
      <c r="L29" s="24"/>
      <c r="M29" s="16"/>
      <c r="N29" s="16"/>
      <c r="O29" s="17"/>
      <c r="P29" s="16"/>
      <c r="Q29" s="16"/>
      <c r="R29" s="25"/>
      <c r="S29" s="24"/>
      <c r="T29" s="16"/>
      <c r="U29" s="16"/>
      <c r="V29" s="16"/>
      <c r="W29" s="16"/>
      <c r="X29" s="16"/>
      <c r="Y29" s="23"/>
      <c r="Z29" s="18"/>
    </row>
    <row r="30" spans="1:26" s="19" customFormat="1" ht="36.75" customHeight="1">
      <c r="A30" s="14" t="s">
        <v>55</v>
      </c>
      <c r="B30" s="20">
        <f>SUM(E30:H30)</f>
        <v>70179</v>
      </c>
      <c r="C30" s="21">
        <v>0</v>
      </c>
      <c r="D30" s="21">
        <f t="shared" si="4"/>
        <v>108623</v>
      </c>
      <c r="E30" s="24">
        <v>0</v>
      </c>
      <c r="F30" s="16">
        <v>0</v>
      </c>
      <c r="G30" s="16">
        <v>0</v>
      </c>
      <c r="H30" s="16">
        <v>70179</v>
      </c>
      <c r="I30" s="16">
        <v>38444</v>
      </c>
      <c r="J30" s="16">
        <v>14487</v>
      </c>
      <c r="K30" s="17">
        <f>SUM(L30:P30)</f>
        <v>2970</v>
      </c>
      <c r="L30" s="24">
        <v>0</v>
      </c>
      <c r="M30" s="16">
        <v>0</v>
      </c>
      <c r="N30" s="16">
        <v>0</v>
      </c>
      <c r="O30" s="17">
        <v>2835</v>
      </c>
      <c r="P30" s="16">
        <v>135</v>
      </c>
      <c r="Q30" s="16">
        <v>7</v>
      </c>
      <c r="R30" s="17">
        <f>SUM(S30:W30)</f>
        <v>3015</v>
      </c>
      <c r="S30" s="24">
        <v>0</v>
      </c>
      <c r="T30" s="16">
        <v>0</v>
      </c>
      <c r="U30" s="16">
        <v>0</v>
      </c>
      <c r="V30" s="16">
        <v>2864</v>
      </c>
      <c r="W30" s="16">
        <v>151</v>
      </c>
      <c r="X30" s="16">
        <v>23</v>
      </c>
      <c r="Y30" s="23">
        <v>107559</v>
      </c>
      <c r="Z30" s="18" t="s">
        <v>56</v>
      </c>
    </row>
    <row r="31" spans="1:26" s="19" customFormat="1" ht="36.75" customHeight="1">
      <c r="A31" s="14" t="s">
        <v>57</v>
      </c>
      <c r="B31" s="20">
        <f>SUM(E31:H31)</f>
        <v>49934</v>
      </c>
      <c r="C31" s="21">
        <v>0</v>
      </c>
      <c r="D31" s="21">
        <f t="shared" si="4"/>
        <v>60621</v>
      </c>
      <c r="E31" s="24">
        <v>0</v>
      </c>
      <c r="F31" s="16">
        <v>0</v>
      </c>
      <c r="G31" s="16">
        <v>0</v>
      </c>
      <c r="H31" s="16">
        <v>49934</v>
      </c>
      <c r="I31" s="16">
        <v>10687</v>
      </c>
      <c r="J31" s="16">
        <v>0</v>
      </c>
      <c r="K31" s="17">
        <f>SUM(L31:P31)</f>
        <v>2139</v>
      </c>
      <c r="L31" s="24">
        <v>0</v>
      </c>
      <c r="M31" s="16">
        <v>0</v>
      </c>
      <c r="N31" s="16">
        <v>0</v>
      </c>
      <c r="O31" s="17">
        <v>2139</v>
      </c>
      <c r="P31" s="16">
        <v>0</v>
      </c>
      <c r="Q31" s="16">
        <v>0</v>
      </c>
      <c r="R31" s="17">
        <f>SUM(S31:W31)</f>
        <v>2138</v>
      </c>
      <c r="S31" s="24">
        <v>0</v>
      </c>
      <c r="T31" s="16">
        <v>0</v>
      </c>
      <c r="U31" s="16">
        <v>0</v>
      </c>
      <c r="V31" s="16">
        <v>1913</v>
      </c>
      <c r="W31" s="16">
        <v>225</v>
      </c>
      <c r="X31" s="16">
        <v>0</v>
      </c>
      <c r="Y31" s="23">
        <v>100497</v>
      </c>
      <c r="Z31" s="18" t="s">
        <v>58</v>
      </c>
    </row>
    <row r="32" spans="1:26" s="19" customFormat="1" ht="36.75" customHeight="1">
      <c r="A32" s="26" t="s">
        <v>59</v>
      </c>
      <c r="B32" s="27">
        <f>SUM(E32:H32)</f>
        <v>34133</v>
      </c>
      <c r="C32" s="28">
        <v>0</v>
      </c>
      <c r="D32" s="28">
        <f t="shared" si="4"/>
        <v>45024</v>
      </c>
      <c r="E32" s="29">
        <v>0</v>
      </c>
      <c r="F32" s="30">
        <v>0</v>
      </c>
      <c r="G32" s="30">
        <v>0</v>
      </c>
      <c r="H32" s="30">
        <v>34133</v>
      </c>
      <c r="I32" s="30">
        <v>10891</v>
      </c>
      <c r="J32" s="30">
        <v>0</v>
      </c>
      <c r="K32" s="31">
        <f>SUM(L32:P32)</f>
        <v>1671</v>
      </c>
      <c r="L32" s="29">
        <v>0</v>
      </c>
      <c r="M32" s="30">
        <v>0</v>
      </c>
      <c r="N32" s="30">
        <v>0</v>
      </c>
      <c r="O32" s="31">
        <v>1670</v>
      </c>
      <c r="P32" s="30">
        <v>1</v>
      </c>
      <c r="Q32" s="30">
        <v>0</v>
      </c>
      <c r="R32" s="31">
        <f>SUM(S32:W32)</f>
        <v>1681</v>
      </c>
      <c r="S32" s="29">
        <v>0</v>
      </c>
      <c r="T32" s="30">
        <v>0</v>
      </c>
      <c r="U32" s="30">
        <v>0</v>
      </c>
      <c r="V32" s="30">
        <v>1656</v>
      </c>
      <c r="W32" s="30">
        <v>25</v>
      </c>
      <c r="X32" s="30">
        <v>0</v>
      </c>
      <c r="Y32" s="32">
        <v>74430</v>
      </c>
      <c r="Z32" s="33" t="s">
        <v>60</v>
      </c>
    </row>
  </sheetData>
  <mergeCells count="31">
    <mergeCell ref="B1:Y3"/>
    <mergeCell ref="Y4:Z4"/>
    <mergeCell ref="A5:A8"/>
    <mergeCell ref="B5:J5"/>
    <mergeCell ref="K5:Q5"/>
    <mergeCell ref="R5:X5"/>
    <mergeCell ref="Y5:Y8"/>
    <mergeCell ref="Z5:Z8"/>
    <mergeCell ref="B6:B8"/>
    <mergeCell ref="C6:C8"/>
    <mergeCell ref="K6:K8"/>
    <mergeCell ref="L6:L8"/>
    <mergeCell ref="M6:M8"/>
    <mergeCell ref="N6:N8"/>
    <mergeCell ref="O6:O8"/>
    <mergeCell ref="V6:V8"/>
    <mergeCell ref="W6:W8"/>
    <mergeCell ref="X6:X7"/>
    <mergeCell ref="D7:D8"/>
    <mergeCell ref="E7:E8"/>
    <mergeCell ref="F7:F8"/>
    <mergeCell ref="G7:G8"/>
    <mergeCell ref="H7:H8"/>
    <mergeCell ref="I7:I8"/>
    <mergeCell ref="P6:P8"/>
    <mergeCell ref="Q6:Q7"/>
    <mergeCell ref="R6:R8"/>
    <mergeCell ref="S6:S8"/>
    <mergeCell ref="T6:T8"/>
    <mergeCell ref="U6:U8"/>
    <mergeCell ref="D6:J6"/>
  </mergeCells>
  <printOptions horizontalCentered="1"/>
  <pageMargins left="0.3937007874015748" right="0.3937007874015748" top="0.6299212598425197" bottom="0.43307086614173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2010-11-01T08:12:08Z</cp:lastPrinted>
  <dcterms:created xsi:type="dcterms:W3CDTF">2010-09-22T05:15:28Z</dcterms:created>
  <dcterms:modified xsi:type="dcterms:W3CDTF">2010-11-01T08:12:10Z</dcterms:modified>
  <cp:category/>
  <cp:version/>
  <cp:contentType/>
  <cp:contentStatus/>
</cp:coreProperties>
</file>