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4A" sheetId="1" r:id="rId1"/>
    <sheet name="204B" sheetId="2" r:id="rId2"/>
  </sheets>
  <externalReferences>
    <externalReference r:id="rId5"/>
  </externalReferences>
  <definedNames>
    <definedName name="_10.電気_ガスおよび水道" localSheetId="0">'204A'!$B$1:$F$18</definedName>
    <definedName name="_10.電気_ガスおよび水道" localSheetId="1">'204B'!$B$1:$G$18</definedName>
    <definedName name="_10.電気_ガスおよび水道">#REF!</definedName>
    <definedName name="_xlnm.Print_Area" localSheetId="0">'204A'!$A$1:$V$86</definedName>
    <definedName name="_xlnm.Print_Area" localSheetId="1">'204B'!$A$1:$R$86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<sst xmlns="http://schemas.openxmlformats.org/spreadsheetml/2006/main" count="367" uniqueCount="203">
  <si>
    <t>（単位　万円）</t>
  </si>
  <si>
    <t>Ｂ　歳                     出</t>
  </si>
  <si>
    <t>年度および　　　市　町　村</t>
  </si>
  <si>
    <t>災害復旧        事 業 費</t>
  </si>
  <si>
    <t>前年度繰上　　　　充　用　金</t>
  </si>
  <si>
    <t>標示番号</t>
  </si>
  <si>
    <t>総　　額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</si>
  <si>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</si>
  <si>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</si>
  <si>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</si>
  <si>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</si>
  <si>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</si>
  <si>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</si>
  <si>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</si>
  <si>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</si>
  <si>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</si>
  <si>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</si>
  <si>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</si>
  <si>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</si>
  <si>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 xml:space="preserve"> </t>
  </si>
  <si>
    <t>昭和51年度</t>
  </si>
  <si>
    <t>51</t>
  </si>
  <si>
    <t>52</t>
  </si>
  <si>
    <t>53</t>
  </si>
  <si>
    <t>54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</si>
  <si>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</si>
  <si>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</si>
  <si>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</si>
  <si>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</si>
  <si>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</si>
  <si>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</si>
  <si>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</si>
  <si>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</si>
  <si>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</si>
  <si>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</si>
  <si>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</si>
  <si>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</si>
  <si>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</si>
  <si>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</si>
  <si>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</si>
  <si>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</si>
  <si>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</si>
  <si>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</si>
  <si>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</si>
  <si>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</si>
  <si>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</si>
  <si>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</si>
  <si>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</si>
  <si>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</si>
  <si>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</si>
  <si>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</si>
  <si>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</si>
  <si>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</si>
  <si>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</si>
  <si>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</si>
  <si>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</si>
  <si>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</si>
  <si>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</si>
  <si>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</si>
  <si>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</si>
  <si>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</si>
  <si>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</si>
  <si>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</si>
  <si>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</si>
  <si>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</si>
  <si>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</si>
  <si>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</si>
  <si>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</si>
  <si>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</si>
  <si>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</si>
  <si>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</si>
  <si>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</si>
  <si>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</si>
  <si>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</si>
  <si>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</si>
  <si>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</si>
  <si>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</si>
  <si>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</si>
  <si>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</si>
  <si>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</si>
  <si>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</si>
  <si>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</si>
  <si>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</si>
  <si>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</si>
  <si>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</si>
  <si>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</si>
  <si>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</si>
  <si>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</si>
  <si>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</si>
  <si>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</si>
  <si>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</si>
  <si>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</si>
  <si>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</si>
  <si>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</si>
  <si>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</si>
  <si>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</si>
  <si>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</si>
  <si>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</si>
  <si>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</si>
  <si>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</si>
  <si>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</si>
  <si>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</si>
  <si>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</si>
  <si>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</si>
  <si>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</si>
  <si>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</si>
  <si>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</si>
  <si>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</si>
  <si>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</si>
  <si>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</si>
  <si>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</si>
  <si>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</si>
  <si>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</si>
  <si>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</si>
  <si>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</si>
  <si>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</si>
  <si>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</si>
  <si>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</si>
  <si>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</si>
  <si>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</si>
  <si>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</si>
  <si>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</si>
  <si>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</si>
  <si>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</si>
  <si>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</si>
  <si>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</si>
  <si>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</si>
  <si>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</si>
  <si>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</si>
  <si>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</si>
  <si>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</si>
  <si>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</si>
  <si>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</si>
  <si>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</si>
  <si>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</si>
  <si>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</si>
  <si>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</si>
  <si>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</si>
  <si>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</si>
  <si>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</si>
  <si>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</si>
  <si>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</si>
  <si>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</si>
  <si>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</si>
  <si>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</si>
  <si>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</si>
  <si>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</si>
  <si>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</si>
  <si>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</si>
  <si>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</si>
  <si>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</si>
  <si>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</si>
  <si>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</si>
  <si>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</si>
  <si>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</si>
  <si>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</si>
  <si>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</si>
  <si>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</si>
  <si>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</si>
  <si>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</si>
  <si>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</si>
  <si>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</si>
  <si>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</si>
  <si>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</si>
  <si>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</si>
  <si>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</si>
  <si>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</si>
  <si>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</si>
  <si>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</si>
  <si>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Ａ  歳                                入</t>
  </si>
  <si>
    <t>地　　　方　　　譲　与　税</t>
  </si>
  <si>
    <t>娯　　楽</t>
  </si>
  <si>
    <t>自 動 車</t>
  </si>
  <si>
    <t>地　　　方　　　交　付　税</t>
  </si>
  <si>
    <t>交通安全</t>
  </si>
  <si>
    <t>分 担 金</t>
  </si>
  <si>
    <t>国　　　庫　　　支　出　金</t>
  </si>
  <si>
    <t>国有施設等</t>
  </si>
  <si>
    <t>標示番号</t>
  </si>
  <si>
    <t>市町村税</t>
  </si>
  <si>
    <t>利 用 税</t>
  </si>
  <si>
    <t>取 得 税</t>
  </si>
  <si>
    <t>対策特別</t>
  </si>
  <si>
    <t>及　  び</t>
  </si>
  <si>
    <t>使 用 料</t>
  </si>
  <si>
    <t>手 数 料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</si>
  <si>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</si>
  <si>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</si>
  <si>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</si>
  <si>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</si>
  <si>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</si>
  <si>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</si>
  <si>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</si>
  <si>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</si>
  <si>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</si>
  <si>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</si>
  <si>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</si>
  <si>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</si>
  <si>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郡</t>
  </si>
  <si>
    <t>本耶馬渓町</t>
  </si>
  <si>
    <t>耶馬渓町</t>
  </si>
  <si>
    <t>資料：県地方課「市町村財政概要」</t>
  </si>
  <si>
    <t>　　　　　　　　　　　　　　　　　　　　　　　　204． 市  町  村  普  通  会  計  歳  入  歳  出  決  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</si>
</sst>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Continuous" vertical="center"/>
      <protection locked="0"/>
    </xf>
    <xf numFmtId="176" fontId="2" fillId="0" borderId="10" xfId="0" applyNumberFormat="1" applyFont="1" applyBorder="1" applyAlignment="1" applyProtection="1">
      <alignment horizontal="centerContinuous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17" xfId="0" applyNumberFormat="1" applyFont="1" applyBorder="1" applyAlignment="1" applyProtection="1">
      <alignment/>
      <protection locked="0"/>
    </xf>
    <xf numFmtId="41" fontId="2" fillId="0" borderId="18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19" xfId="0" applyNumberFormat="1" applyFont="1" applyBorder="1" applyAlignment="1" applyProtection="1">
      <alignment/>
      <protection locked="0"/>
    </xf>
    <xf numFmtId="0" fontId="4" fillId="0" borderId="19" xfId="0" applyFont="1" applyBorder="1" applyAlignment="1">
      <alignment horizontal="center"/>
    </xf>
    <xf numFmtId="41" fontId="2" fillId="0" borderId="1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0" fontId="7" fillId="0" borderId="19" xfId="0" applyFont="1" applyBorder="1" applyAlignment="1">
      <alignment horizontal="distributed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19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41" fontId="7" fillId="0" borderId="0" xfId="0" applyNumberFormat="1" applyFont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distributed"/>
      <protection locked="0"/>
    </xf>
    <xf numFmtId="176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19" xfId="0" applyNumberFormat="1" applyFont="1" applyBorder="1" applyAlignment="1" applyProtection="1">
      <alignment horizontal="distributed"/>
      <protection locked="0"/>
    </xf>
    <xf numFmtId="176" fontId="7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6" xfId="0" applyNumberFormat="1" applyFont="1" applyBorder="1" applyAlignment="1" applyProtection="1">
      <alignment horizontal="left"/>
      <protection/>
    </xf>
    <xf numFmtId="176" fontId="2" fillId="0" borderId="20" xfId="0" applyNumberFormat="1" applyFont="1" applyBorder="1" applyAlignment="1" applyProtection="1">
      <alignment horizontal="distributed"/>
      <protection locked="0"/>
    </xf>
    <xf numFmtId="176" fontId="2" fillId="0" borderId="17" xfId="0" applyNumberFormat="1" applyFont="1" applyBorder="1" applyAlignment="1" applyProtection="1">
      <alignment/>
      <protection locked="0"/>
    </xf>
    <xf numFmtId="176" fontId="2" fillId="0" borderId="17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center"/>
      <protection/>
    </xf>
    <xf numFmtId="176" fontId="8" fillId="0" borderId="0" xfId="0" applyNumberFormat="1" applyFont="1" applyAlignment="1" applyProtection="1">
      <alignment horizontal="left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0" fontId="7" fillId="0" borderId="19" xfId="0" applyFont="1" applyBorder="1" applyAlignment="1">
      <alignment horizontal="distributed"/>
    </xf>
    <xf numFmtId="49" fontId="2" fillId="0" borderId="17" xfId="0" applyNumberFormat="1" applyFont="1" applyBorder="1" applyAlignment="1" applyProtection="1">
      <alignment horizontal="distributed"/>
      <protection locked="0"/>
    </xf>
    <xf numFmtId="0" fontId="2" fillId="0" borderId="18" xfId="0" applyFont="1" applyBorder="1" applyAlignment="1">
      <alignment horizontal="distributed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/>
    </xf>
    <xf numFmtId="49" fontId="7" fillId="0" borderId="0" xfId="0" applyNumberFormat="1" applyFont="1" applyBorder="1" applyAlignment="1" applyProtection="1" quotePrefix="1">
      <alignment horizontal="distributed"/>
      <protection locked="0"/>
    </xf>
    <xf numFmtId="0" fontId="7" fillId="0" borderId="0" xfId="0" applyFont="1" applyBorder="1" applyAlignment="1">
      <alignment horizontal="distributed"/>
    </xf>
    <xf numFmtId="176" fontId="4" fillId="0" borderId="10" xfId="0" applyNumberFormat="1" applyFont="1" applyBorder="1" applyAlignment="1" applyProtection="1">
      <alignment horizontal="left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2" fillId="0" borderId="21" xfId="0" applyNumberFormat="1" applyFont="1" applyBorder="1" applyAlignment="1" applyProtection="1">
      <alignment horizontal="distributed" vertical="center" textRotation="255" wrapText="1"/>
      <protection locked="0"/>
    </xf>
    <xf numFmtId="176" fontId="2" fillId="0" borderId="11" xfId="0" applyNumberFormat="1" applyFont="1" applyBorder="1" applyAlignment="1" applyProtection="1">
      <alignment horizontal="distributed" vertical="center" textRotation="255" wrapText="1"/>
      <protection locked="0"/>
    </xf>
    <xf numFmtId="176" fontId="2" fillId="0" borderId="14" xfId="0" applyNumberFormat="1" applyFont="1" applyBorder="1" applyAlignment="1" applyProtection="1">
      <alignment horizontal="distributed" vertical="center" textRotation="255" wrapText="1"/>
      <protection locked="0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textRotation="255" wrapText="1"/>
      <protection locked="0"/>
    </xf>
    <xf numFmtId="49" fontId="2" fillId="0" borderId="11" xfId="0" applyNumberFormat="1" applyFont="1" applyBorder="1" applyAlignment="1">
      <alignment horizontal="center" vertical="center" textRotation="255" wrapText="1"/>
    </xf>
    <xf numFmtId="49" fontId="2" fillId="0" borderId="14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zoomScaleSheetLayoutView="100" zoomScalePageLayoutView="0" workbookViewId="0" topLeftCell="H64">
      <selection activeCell="U85" sqref="U85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4" width="12.00390625" style="1" customWidth="1"/>
    <col min="5" max="21" width="11.125" style="1" customWidth="1"/>
    <col min="22" max="22" width="3.875" style="65" customWidth="1"/>
    <col min="23" max="25" width="12.125" style="1" customWidth="1"/>
    <col min="26" max="16384" width="13.375" style="1" customWidth="1"/>
  </cols>
  <sheetData>
    <row r="1" spans="2:22" ht="18" customHeight="1">
      <c r="B1" s="66" t="s">
        <v>202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8" customFormat="1" ht="18" customHeight="1" thickBot="1">
      <c r="A2" s="87" t="s">
        <v>0</v>
      </c>
      <c r="B2" s="87"/>
      <c r="C2" s="87"/>
      <c r="D2" s="88" t="s">
        <v>169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4" s="8" customFormat="1" ht="16.5" customHeight="1" thickTop="1">
      <c r="A3" s="89" t="s">
        <v>2</v>
      </c>
      <c r="B3" s="90"/>
      <c r="C3" s="9"/>
      <c r="D3" s="9"/>
      <c r="E3" s="95" t="s">
        <v>170</v>
      </c>
      <c r="F3" s="10" t="s">
        <v>171</v>
      </c>
      <c r="G3" s="10" t="s">
        <v>172</v>
      </c>
      <c r="H3" s="95" t="s">
        <v>173</v>
      </c>
      <c r="I3" s="10" t="s">
        <v>174</v>
      </c>
      <c r="J3" s="10" t="s">
        <v>175</v>
      </c>
      <c r="K3" s="67"/>
      <c r="L3" s="12"/>
      <c r="M3" s="95" t="s">
        <v>176</v>
      </c>
      <c r="N3" s="10" t="s">
        <v>177</v>
      </c>
      <c r="O3" s="9"/>
      <c r="P3" s="9"/>
      <c r="Q3" s="9"/>
      <c r="R3" s="9"/>
      <c r="S3" s="9"/>
      <c r="T3" s="9"/>
      <c r="U3" s="9"/>
      <c r="V3" s="98" t="s">
        <v>178</v>
      </c>
      <c r="W3" s="13"/>
      <c r="X3" s="13"/>
    </row>
    <row r="4" spans="1:24" s="8" customFormat="1" ht="16.5" customHeight="1">
      <c r="A4" s="91"/>
      <c r="B4" s="92"/>
      <c r="C4" s="10" t="s">
        <v>6</v>
      </c>
      <c r="D4" s="10" t="s">
        <v>179</v>
      </c>
      <c r="E4" s="96"/>
      <c r="F4" s="10" t="s">
        <v>180</v>
      </c>
      <c r="G4" s="10" t="s">
        <v>181</v>
      </c>
      <c r="H4" s="96"/>
      <c r="I4" s="10" t="s">
        <v>182</v>
      </c>
      <c r="J4" s="10" t="s">
        <v>183</v>
      </c>
      <c r="K4" s="10" t="s">
        <v>184</v>
      </c>
      <c r="L4" s="3" t="s">
        <v>185</v>
      </c>
      <c r="M4" s="96"/>
      <c r="N4" s="10" t="s">
        <v>186</v>
      </c>
      <c r="O4" s="10" t="s">
        <v>187</v>
      </c>
      <c r="P4" s="10" t="s">
        <v>188</v>
      </c>
      <c r="Q4" s="10" t="s">
        <v>189</v>
      </c>
      <c r="R4" s="10" t="s">
        <v>190</v>
      </c>
      <c r="S4" s="10" t="s">
        <v>191</v>
      </c>
      <c r="T4" s="10" t="s">
        <v>192</v>
      </c>
      <c r="U4" s="10" t="s">
        <v>193</v>
      </c>
      <c r="V4" s="99"/>
      <c r="W4" s="13"/>
      <c r="X4" s="13"/>
    </row>
    <row r="5" spans="1:24" s="8" customFormat="1" ht="17.25" customHeight="1">
      <c r="A5" s="93"/>
      <c r="B5" s="94"/>
      <c r="C5" s="15"/>
      <c r="D5" s="15"/>
      <c r="E5" s="97"/>
      <c r="F5" s="16" t="s">
        <v>194</v>
      </c>
      <c r="G5" s="16" t="s">
        <v>194</v>
      </c>
      <c r="H5" s="97"/>
      <c r="I5" s="16" t="s">
        <v>195</v>
      </c>
      <c r="J5" s="16" t="s">
        <v>196</v>
      </c>
      <c r="K5" s="15"/>
      <c r="L5" s="18"/>
      <c r="M5" s="97"/>
      <c r="N5" s="16" t="s">
        <v>197</v>
      </c>
      <c r="O5" s="15"/>
      <c r="P5" s="15"/>
      <c r="Q5" s="15"/>
      <c r="R5" s="15"/>
      <c r="S5" s="15"/>
      <c r="T5" s="15"/>
      <c r="U5" s="15"/>
      <c r="V5" s="100"/>
      <c r="W5" s="68"/>
      <c r="X5" s="13"/>
    </row>
    <row r="6" spans="1:22" ht="15" customHeight="1">
      <c r="A6" s="79" t="s">
        <v>20</v>
      </c>
      <c r="B6" s="80"/>
      <c r="C6" s="19">
        <f>SUM(D6:E6:F6:G6:H6:I6:J6:K6:L6:M6:N6:O6:P6:Q6:R6:S6:T6:U6)</f>
        <v>16119203</v>
      </c>
      <c r="D6" s="69">
        <v>3746128</v>
      </c>
      <c r="E6" s="69">
        <v>181807</v>
      </c>
      <c r="F6" s="21">
        <v>18899</v>
      </c>
      <c r="G6" s="22">
        <v>126318</v>
      </c>
      <c r="H6" s="22">
        <v>3693536</v>
      </c>
      <c r="I6" s="23">
        <v>17820</v>
      </c>
      <c r="J6" s="23">
        <v>278929</v>
      </c>
      <c r="K6" s="23">
        <v>188389</v>
      </c>
      <c r="L6" s="23">
        <v>48751</v>
      </c>
      <c r="M6" s="23">
        <v>2939440</v>
      </c>
      <c r="N6" s="23">
        <v>4554</v>
      </c>
      <c r="O6" s="23">
        <v>1148122</v>
      </c>
      <c r="P6" s="23">
        <v>205317</v>
      </c>
      <c r="Q6" s="23">
        <v>33034</v>
      </c>
      <c r="R6" s="23">
        <v>105014</v>
      </c>
      <c r="S6" s="23">
        <v>238438</v>
      </c>
      <c r="T6" s="23">
        <v>919242</v>
      </c>
      <c r="U6" s="23">
        <v>2225465</v>
      </c>
      <c r="V6" s="70" t="s">
        <v>21</v>
      </c>
    </row>
    <row r="7" spans="1:22" ht="15" customHeight="1">
      <c r="A7" s="81" t="s">
        <v>22</v>
      </c>
      <c r="B7" s="82"/>
      <c r="C7" s="19">
        <f>SUM(D7:E7:F7:G7:H7:I7:J7:K7:L7:M7:N7:O7:P7:Q7:R7:S7:T7:U7)</f>
        <v>19039706</v>
      </c>
      <c r="D7" s="69">
        <v>4658589</v>
      </c>
      <c r="E7" s="69">
        <v>210670</v>
      </c>
      <c r="F7" s="21">
        <v>19929</v>
      </c>
      <c r="G7" s="22">
        <v>131993</v>
      </c>
      <c r="H7" s="22">
        <v>4042830</v>
      </c>
      <c r="I7" s="23">
        <v>22808</v>
      </c>
      <c r="J7" s="23">
        <v>345846</v>
      </c>
      <c r="K7" s="23">
        <v>224615</v>
      </c>
      <c r="L7" s="23">
        <v>53095</v>
      </c>
      <c r="M7" s="23">
        <v>3482558</v>
      </c>
      <c r="N7" s="23">
        <v>4252</v>
      </c>
      <c r="O7" s="23">
        <v>1527678</v>
      </c>
      <c r="P7" s="23">
        <v>254300</v>
      </c>
      <c r="Q7" s="23">
        <v>57402</v>
      </c>
      <c r="R7" s="23">
        <v>100606</v>
      </c>
      <c r="S7" s="23">
        <v>312948</v>
      </c>
      <c r="T7" s="23">
        <v>904744</v>
      </c>
      <c r="U7" s="23">
        <v>2684843</v>
      </c>
      <c r="V7" s="71" t="s">
        <v>22</v>
      </c>
    </row>
    <row r="8" spans="1:22" ht="15" customHeight="1">
      <c r="A8" s="81" t="s">
        <v>23</v>
      </c>
      <c r="B8" s="82"/>
      <c r="C8" s="19">
        <f>SUM(D8:E8:F8:G8:H8:I8:J8:K8:L8:M8:N8:O8:P8:Q8:R8:S8:T8:U8)</f>
        <v>22014839</v>
      </c>
      <c r="D8" s="69">
        <v>5377687</v>
      </c>
      <c r="E8" s="69">
        <v>216744</v>
      </c>
      <c r="F8" s="22">
        <v>21225</v>
      </c>
      <c r="G8" s="22">
        <v>163947</v>
      </c>
      <c r="H8" s="22">
        <v>4753238</v>
      </c>
      <c r="I8" s="23">
        <v>27019</v>
      </c>
      <c r="J8" s="23">
        <v>361747</v>
      </c>
      <c r="K8" s="23">
        <v>263260</v>
      </c>
      <c r="L8" s="23">
        <v>64421</v>
      </c>
      <c r="M8" s="23">
        <v>3970799</v>
      </c>
      <c r="N8" s="23">
        <v>4571</v>
      </c>
      <c r="O8" s="23">
        <v>1663705</v>
      </c>
      <c r="P8" s="23">
        <v>272633</v>
      </c>
      <c r="Q8" s="23">
        <v>84341</v>
      </c>
      <c r="R8" s="23">
        <v>170584</v>
      </c>
      <c r="S8" s="23">
        <v>340572</v>
      </c>
      <c r="T8" s="23">
        <v>1086901</v>
      </c>
      <c r="U8" s="23">
        <v>3171445</v>
      </c>
      <c r="V8" s="71" t="s">
        <v>23</v>
      </c>
    </row>
    <row r="9" spans="1:22" ht="15" customHeight="1">
      <c r="A9" s="26"/>
      <c r="B9" s="27"/>
      <c r="C9" s="31"/>
      <c r="D9" s="69"/>
      <c r="E9" s="69"/>
      <c r="F9" s="22" t="s">
        <v>19</v>
      </c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71"/>
    </row>
    <row r="10" spans="1:22" s="36" customFormat="1" ht="15" customHeight="1">
      <c r="A10" s="83" t="s">
        <v>24</v>
      </c>
      <c r="B10" s="84"/>
      <c r="C10" s="47">
        <f>SUM(C12:C14)</f>
        <v>24017511</v>
      </c>
      <c r="D10" s="48">
        <f>SUM(D12:D14)</f>
        <v>5901341</v>
      </c>
      <c r="E10" s="48">
        <f aca="true" t="shared" si="0" ref="E10:U10">SUM(E12:E14)</f>
        <v>301975</v>
      </c>
      <c r="F10" s="48">
        <f t="shared" si="0"/>
        <v>20950</v>
      </c>
      <c r="G10" s="48">
        <f t="shared" si="0"/>
        <v>172867</v>
      </c>
      <c r="H10" s="48">
        <f t="shared" si="0"/>
        <v>5218644</v>
      </c>
      <c r="I10" s="48">
        <f t="shared" si="0"/>
        <v>25135</v>
      </c>
      <c r="J10" s="48">
        <f t="shared" si="0"/>
        <v>444145</v>
      </c>
      <c r="K10" s="48">
        <f t="shared" si="0"/>
        <v>295850</v>
      </c>
      <c r="L10" s="48">
        <f t="shared" si="0"/>
        <v>66513</v>
      </c>
      <c r="M10" s="48">
        <f t="shared" si="0"/>
        <v>4196579</v>
      </c>
      <c r="N10" s="48">
        <f t="shared" si="0"/>
        <v>6559</v>
      </c>
      <c r="O10" s="48">
        <f t="shared" si="0"/>
        <v>2081279</v>
      </c>
      <c r="P10" s="48">
        <f t="shared" si="0"/>
        <v>410298</v>
      </c>
      <c r="Q10" s="48">
        <f t="shared" si="0"/>
        <v>99481</v>
      </c>
      <c r="R10" s="48">
        <f t="shared" si="0"/>
        <v>155169</v>
      </c>
      <c r="S10" s="48">
        <f t="shared" si="0"/>
        <v>349509</v>
      </c>
      <c r="T10" s="48">
        <f t="shared" si="0"/>
        <v>996237</v>
      </c>
      <c r="U10" s="48">
        <f t="shared" si="0"/>
        <v>3274980</v>
      </c>
      <c r="V10" s="72" t="s">
        <v>24</v>
      </c>
    </row>
    <row r="11" spans="1:22" s="36" customFormat="1" ht="15" customHeight="1">
      <c r="A11" s="85"/>
      <c r="B11" s="78"/>
      <c r="C11" s="33"/>
      <c r="D11" s="38"/>
      <c r="E11" s="73"/>
      <c r="F11" s="38"/>
      <c r="G11" s="39"/>
      <c r="H11" s="39"/>
      <c r="I11" s="40"/>
      <c r="J11" s="40"/>
      <c r="K11" s="40"/>
      <c r="L11" s="40"/>
      <c r="M11" s="40" t="s">
        <v>19</v>
      </c>
      <c r="N11" s="40" t="s">
        <v>19</v>
      </c>
      <c r="O11" s="40"/>
      <c r="P11" s="40"/>
      <c r="Q11" s="40"/>
      <c r="R11" s="40"/>
      <c r="S11" s="40"/>
      <c r="T11" s="40"/>
      <c r="U11" s="40"/>
      <c r="V11" s="72"/>
    </row>
    <row r="12" spans="1:22" s="36" customFormat="1" ht="15" customHeight="1">
      <c r="A12" s="77" t="s">
        <v>25</v>
      </c>
      <c r="B12" s="86"/>
      <c r="C12" s="47">
        <f>SUM(C16:C26)</f>
        <v>14816314</v>
      </c>
      <c r="D12" s="45">
        <f>SUM(D16:D26)</f>
        <v>4933765</v>
      </c>
      <c r="E12" s="45">
        <f aca="true" t="shared" si="1" ref="E12:T12">SUM(E16:E26)</f>
        <v>174210</v>
      </c>
      <c r="F12" s="45">
        <f t="shared" si="1"/>
        <v>14755</v>
      </c>
      <c r="G12" s="45">
        <f t="shared" si="1"/>
        <v>93204</v>
      </c>
      <c r="H12" s="45">
        <f t="shared" si="1"/>
        <v>2011060</v>
      </c>
      <c r="I12" s="45">
        <f t="shared" si="1"/>
        <v>21713</v>
      </c>
      <c r="J12" s="45">
        <f t="shared" si="1"/>
        <v>190264</v>
      </c>
      <c r="K12" s="45">
        <f t="shared" si="1"/>
        <v>198843</v>
      </c>
      <c r="L12" s="45">
        <f t="shared" si="1"/>
        <v>54331</v>
      </c>
      <c r="M12" s="45">
        <f t="shared" si="1"/>
        <v>3100112</v>
      </c>
      <c r="N12" s="45">
        <f t="shared" si="1"/>
        <v>3051</v>
      </c>
      <c r="O12" s="45">
        <f t="shared" si="1"/>
        <v>772129</v>
      </c>
      <c r="P12" s="45">
        <f t="shared" si="1"/>
        <v>285800</v>
      </c>
      <c r="Q12" s="45">
        <f t="shared" si="1"/>
        <v>21520</v>
      </c>
      <c r="R12" s="45">
        <f t="shared" si="1"/>
        <v>54363</v>
      </c>
      <c r="S12" s="45">
        <f t="shared" si="1"/>
        <v>157240</v>
      </c>
      <c r="T12" s="45">
        <f t="shared" si="1"/>
        <v>844929</v>
      </c>
      <c r="U12" s="45">
        <f>SUM(U16:U26)</f>
        <v>1885025</v>
      </c>
      <c r="V12" s="46" t="s">
        <v>26</v>
      </c>
    </row>
    <row r="13" spans="1:22" s="36" customFormat="1" ht="15" customHeight="1">
      <c r="A13" s="77"/>
      <c r="B13" s="78"/>
      <c r="C13" s="47"/>
      <c r="D13" s="45"/>
      <c r="E13" s="45"/>
      <c r="F13" s="45"/>
      <c r="G13" s="45"/>
      <c r="H13" s="45"/>
      <c r="I13" s="45"/>
      <c r="J13" s="45"/>
      <c r="K13" s="45"/>
      <c r="L13" s="45" t="s">
        <v>19</v>
      </c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1:22" s="36" customFormat="1" ht="15" customHeight="1">
      <c r="A14" s="77" t="s">
        <v>27</v>
      </c>
      <c r="B14" s="78"/>
      <c r="C14" s="47">
        <f>SUM(C27+C31+C37+C40+C45+C47+C56+C65+C69+C72+C78+C83)</f>
        <v>9201197</v>
      </c>
      <c r="D14" s="48">
        <f>SUM(D27+D31+D37+D40+D45+D47+D56+D65+D69+D72+D78+D83)</f>
        <v>967576</v>
      </c>
      <c r="E14" s="48">
        <f aca="true" t="shared" si="2" ref="E14:U14">SUM(E27+E31+E37+E40+E45+E47+E56+E65+E69+E72+E78+E83)</f>
        <v>127765</v>
      </c>
      <c r="F14" s="48">
        <f t="shared" si="2"/>
        <v>6195</v>
      </c>
      <c r="G14" s="48">
        <f t="shared" si="2"/>
        <v>79663</v>
      </c>
      <c r="H14" s="48">
        <f t="shared" si="2"/>
        <v>3207584</v>
      </c>
      <c r="I14" s="48">
        <f t="shared" si="2"/>
        <v>3422</v>
      </c>
      <c r="J14" s="48">
        <f t="shared" si="2"/>
        <v>253881</v>
      </c>
      <c r="K14" s="48">
        <f t="shared" si="2"/>
        <v>97007</v>
      </c>
      <c r="L14" s="48">
        <f t="shared" si="2"/>
        <v>12182</v>
      </c>
      <c r="M14" s="48">
        <f t="shared" si="2"/>
        <v>1096467</v>
      </c>
      <c r="N14" s="48">
        <f t="shared" si="2"/>
        <v>3508</v>
      </c>
      <c r="O14" s="48">
        <f t="shared" si="2"/>
        <v>1309150</v>
      </c>
      <c r="P14" s="48">
        <f t="shared" si="2"/>
        <v>124498</v>
      </c>
      <c r="Q14" s="48">
        <f t="shared" si="2"/>
        <v>77961</v>
      </c>
      <c r="R14" s="48">
        <f t="shared" si="2"/>
        <v>100806</v>
      </c>
      <c r="S14" s="48">
        <f t="shared" si="2"/>
        <v>192269</v>
      </c>
      <c r="T14" s="48">
        <f t="shared" si="2"/>
        <v>151308</v>
      </c>
      <c r="U14" s="48">
        <f t="shared" si="2"/>
        <v>1389955</v>
      </c>
      <c r="V14" s="47" t="s">
        <v>198</v>
      </c>
    </row>
    <row r="15" spans="2:22" ht="15" customHeight="1">
      <c r="B15" s="49"/>
      <c r="C15" s="74"/>
      <c r="D15" s="28"/>
      <c r="E15" s="28"/>
      <c r="F15" s="28"/>
      <c r="G15" s="28"/>
      <c r="H15" s="28"/>
      <c r="I15" s="28"/>
      <c r="J15" s="28"/>
      <c r="K15" s="28"/>
      <c r="L15" s="28" t="s">
        <v>19</v>
      </c>
      <c r="M15" s="28"/>
      <c r="N15" s="28"/>
      <c r="O15" s="28"/>
      <c r="P15" s="28" t="s">
        <v>19</v>
      </c>
      <c r="Q15" s="28"/>
      <c r="R15" s="28"/>
      <c r="S15" s="28"/>
      <c r="T15" s="28"/>
      <c r="U15" s="28"/>
      <c r="V15" s="51"/>
    </row>
    <row r="16" spans="1:22" ht="15" customHeight="1">
      <c r="A16" s="55">
        <v>1</v>
      </c>
      <c r="B16" s="56" t="s">
        <v>29</v>
      </c>
      <c r="C16" s="19">
        <v>5235761</v>
      </c>
      <c r="D16" s="23">
        <v>2724334</v>
      </c>
      <c r="E16" s="23">
        <v>76948</v>
      </c>
      <c r="F16" s="23">
        <v>8093</v>
      </c>
      <c r="G16" s="23">
        <v>33260</v>
      </c>
      <c r="H16" s="23">
        <v>55029</v>
      </c>
      <c r="I16" s="23">
        <v>10031</v>
      </c>
      <c r="J16" s="23">
        <v>72515</v>
      </c>
      <c r="K16" s="23">
        <v>71385</v>
      </c>
      <c r="L16" s="23">
        <v>12419</v>
      </c>
      <c r="M16" s="23">
        <v>957094</v>
      </c>
      <c r="N16" s="23">
        <v>2034</v>
      </c>
      <c r="O16" s="23">
        <v>187367</v>
      </c>
      <c r="P16" s="23">
        <v>42700</v>
      </c>
      <c r="Q16" s="23">
        <v>2921</v>
      </c>
      <c r="R16" s="23">
        <v>0</v>
      </c>
      <c r="S16" s="23">
        <v>39034</v>
      </c>
      <c r="T16" s="23">
        <v>358010</v>
      </c>
      <c r="U16" s="23">
        <v>582587</v>
      </c>
      <c r="V16" s="51" t="s">
        <v>30</v>
      </c>
    </row>
    <row r="17" spans="1:22" ht="15" customHeight="1">
      <c r="A17" s="55">
        <v>2</v>
      </c>
      <c r="B17" s="56" t="s">
        <v>31</v>
      </c>
      <c r="C17" s="19">
        <v>2587295</v>
      </c>
      <c r="D17" s="23">
        <v>720862</v>
      </c>
      <c r="E17" s="23">
        <v>18390</v>
      </c>
      <c r="F17" s="23">
        <v>3173</v>
      </c>
      <c r="G17" s="23">
        <v>11929</v>
      </c>
      <c r="H17" s="23">
        <v>336878</v>
      </c>
      <c r="I17" s="23">
        <v>4385</v>
      </c>
      <c r="J17" s="23">
        <v>13620</v>
      </c>
      <c r="K17" s="23">
        <v>66437</v>
      </c>
      <c r="L17" s="23">
        <v>4180</v>
      </c>
      <c r="M17" s="23">
        <v>685233</v>
      </c>
      <c r="N17" s="23">
        <v>1017</v>
      </c>
      <c r="O17" s="23">
        <v>68455</v>
      </c>
      <c r="P17" s="23">
        <v>125425</v>
      </c>
      <c r="Q17" s="23">
        <v>298</v>
      </c>
      <c r="R17" s="23">
        <v>17895</v>
      </c>
      <c r="S17" s="23">
        <v>46237</v>
      </c>
      <c r="T17" s="23">
        <v>200791</v>
      </c>
      <c r="U17" s="23">
        <v>262090</v>
      </c>
      <c r="V17" s="51" t="s">
        <v>32</v>
      </c>
    </row>
    <row r="18" spans="1:22" ht="15" customHeight="1">
      <c r="A18" s="55">
        <v>3</v>
      </c>
      <c r="B18" s="56" t="s">
        <v>33</v>
      </c>
      <c r="C18" s="19">
        <v>1354114</v>
      </c>
      <c r="D18" s="23">
        <v>296189</v>
      </c>
      <c r="E18" s="23">
        <v>9689</v>
      </c>
      <c r="F18" s="23">
        <v>959</v>
      </c>
      <c r="G18" s="23">
        <v>6286</v>
      </c>
      <c r="H18" s="23">
        <v>206197</v>
      </c>
      <c r="I18" s="23">
        <v>1476</v>
      </c>
      <c r="J18" s="23">
        <v>17527</v>
      </c>
      <c r="K18" s="23">
        <v>11438</v>
      </c>
      <c r="L18" s="23">
        <v>14258</v>
      </c>
      <c r="M18" s="23">
        <v>283091</v>
      </c>
      <c r="N18" s="23">
        <v>0</v>
      </c>
      <c r="O18" s="23">
        <v>56714</v>
      </c>
      <c r="P18" s="23">
        <v>39895</v>
      </c>
      <c r="Q18" s="23">
        <v>3757</v>
      </c>
      <c r="R18" s="23">
        <v>22833</v>
      </c>
      <c r="S18" s="23">
        <v>19740</v>
      </c>
      <c r="T18" s="23">
        <v>111876</v>
      </c>
      <c r="U18" s="23">
        <v>252189</v>
      </c>
      <c r="V18" s="51" t="s">
        <v>34</v>
      </c>
    </row>
    <row r="19" spans="1:22" ht="15" customHeight="1">
      <c r="A19" s="55">
        <v>4</v>
      </c>
      <c r="B19" s="56" t="s">
        <v>35</v>
      </c>
      <c r="C19" s="19">
        <v>1164121</v>
      </c>
      <c r="D19" s="23">
        <v>272356</v>
      </c>
      <c r="E19" s="23">
        <v>12674</v>
      </c>
      <c r="F19" s="23">
        <v>518</v>
      </c>
      <c r="G19" s="23">
        <v>8221</v>
      </c>
      <c r="H19" s="23">
        <v>225627</v>
      </c>
      <c r="I19" s="23">
        <v>1622</v>
      </c>
      <c r="J19" s="23">
        <v>19517</v>
      </c>
      <c r="K19" s="23">
        <v>9834</v>
      </c>
      <c r="L19" s="23">
        <v>11685</v>
      </c>
      <c r="M19" s="23">
        <v>286941</v>
      </c>
      <c r="N19" s="23">
        <v>0</v>
      </c>
      <c r="O19" s="23">
        <v>77902</v>
      </c>
      <c r="P19" s="23">
        <v>16909</v>
      </c>
      <c r="Q19" s="23">
        <v>1019</v>
      </c>
      <c r="R19" s="23">
        <v>993</v>
      </c>
      <c r="S19" s="23">
        <v>14590</v>
      </c>
      <c r="T19" s="23">
        <v>61183</v>
      </c>
      <c r="U19" s="23">
        <v>142530</v>
      </c>
      <c r="V19" s="51" t="s">
        <v>36</v>
      </c>
    </row>
    <row r="20" spans="1:22" ht="15" customHeight="1">
      <c r="A20" s="55">
        <v>5</v>
      </c>
      <c r="B20" s="56" t="s">
        <v>37</v>
      </c>
      <c r="C20" s="19">
        <v>913991</v>
      </c>
      <c r="D20" s="23">
        <v>248774</v>
      </c>
      <c r="E20" s="23">
        <v>10907</v>
      </c>
      <c r="F20" s="23">
        <v>0</v>
      </c>
      <c r="G20" s="23">
        <v>5891</v>
      </c>
      <c r="H20" s="23">
        <v>167092</v>
      </c>
      <c r="I20" s="23">
        <v>1029</v>
      </c>
      <c r="J20" s="23">
        <v>9792</v>
      </c>
      <c r="K20" s="23">
        <v>9945</v>
      </c>
      <c r="L20" s="23">
        <v>1298</v>
      </c>
      <c r="M20" s="23">
        <v>201792</v>
      </c>
      <c r="N20" s="23">
        <v>0</v>
      </c>
      <c r="O20" s="23">
        <v>49471</v>
      </c>
      <c r="P20" s="23">
        <v>6741</v>
      </c>
      <c r="Q20" s="23">
        <v>988</v>
      </c>
      <c r="R20" s="23">
        <v>277</v>
      </c>
      <c r="S20" s="23">
        <v>7460</v>
      </c>
      <c r="T20" s="23">
        <v>27274</v>
      </c>
      <c r="U20" s="23">
        <v>165260</v>
      </c>
      <c r="V20" s="51" t="s">
        <v>38</v>
      </c>
    </row>
    <row r="21" spans="1:22" ht="15" customHeight="1">
      <c r="A21" s="55">
        <v>6</v>
      </c>
      <c r="B21" s="56" t="s">
        <v>39</v>
      </c>
      <c r="C21" s="19">
        <v>778155</v>
      </c>
      <c r="D21" s="23">
        <v>151828</v>
      </c>
      <c r="E21" s="23">
        <v>7823</v>
      </c>
      <c r="F21" s="23">
        <v>1738</v>
      </c>
      <c r="G21" s="23">
        <v>5062</v>
      </c>
      <c r="H21" s="23">
        <v>186425</v>
      </c>
      <c r="I21" s="23">
        <v>745</v>
      </c>
      <c r="J21" s="23">
        <v>7735</v>
      </c>
      <c r="K21" s="23">
        <v>5977</v>
      </c>
      <c r="L21" s="23">
        <v>1134</v>
      </c>
      <c r="M21" s="23">
        <v>155367</v>
      </c>
      <c r="N21" s="23">
        <v>0</v>
      </c>
      <c r="O21" s="23">
        <v>46807</v>
      </c>
      <c r="P21" s="23">
        <v>36699</v>
      </c>
      <c r="Q21" s="23">
        <v>2663</v>
      </c>
      <c r="R21" s="23">
        <v>622</v>
      </c>
      <c r="S21" s="23">
        <v>6423</v>
      </c>
      <c r="T21" s="23">
        <v>27368</v>
      </c>
      <c r="U21" s="23">
        <v>133739</v>
      </c>
      <c r="V21" s="51" t="s">
        <v>40</v>
      </c>
    </row>
    <row r="22" spans="1:22" ht="15" customHeight="1">
      <c r="A22" s="55">
        <v>7</v>
      </c>
      <c r="B22" s="56" t="s">
        <v>41</v>
      </c>
      <c r="C22" s="19">
        <v>561139</v>
      </c>
      <c r="D22" s="23">
        <v>165720</v>
      </c>
      <c r="E22" s="23">
        <v>7305</v>
      </c>
      <c r="F22" s="23">
        <v>0</v>
      </c>
      <c r="G22" s="23">
        <v>2881</v>
      </c>
      <c r="H22" s="23">
        <v>122716</v>
      </c>
      <c r="I22" s="23">
        <v>517</v>
      </c>
      <c r="J22" s="23">
        <v>2347</v>
      </c>
      <c r="K22" s="23">
        <v>4597</v>
      </c>
      <c r="L22" s="23">
        <v>3317</v>
      </c>
      <c r="M22" s="23">
        <v>96387</v>
      </c>
      <c r="N22" s="23">
        <v>0</v>
      </c>
      <c r="O22" s="23">
        <v>45172</v>
      </c>
      <c r="P22" s="23">
        <v>8930</v>
      </c>
      <c r="Q22" s="23">
        <v>3035</v>
      </c>
      <c r="R22" s="23">
        <v>0</v>
      </c>
      <c r="S22" s="23">
        <v>4215</v>
      </c>
      <c r="T22" s="23">
        <v>10720</v>
      </c>
      <c r="U22" s="23">
        <v>83280</v>
      </c>
      <c r="V22" s="51" t="s">
        <v>42</v>
      </c>
    </row>
    <row r="23" spans="1:22" ht="15" customHeight="1">
      <c r="A23" s="55">
        <v>8</v>
      </c>
      <c r="B23" s="56" t="s">
        <v>43</v>
      </c>
      <c r="C23" s="19">
        <v>455205</v>
      </c>
      <c r="D23" s="23">
        <v>64874</v>
      </c>
      <c r="E23" s="23">
        <v>7018</v>
      </c>
      <c r="F23" s="23">
        <v>0</v>
      </c>
      <c r="G23" s="23">
        <v>4526</v>
      </c>
      <c r="H23" s="23">
        <v>175472</v>
      </c>
      <c r="I23" s="23">
        <v>286</v>
      </c>
      <c r="J23" s="23">
        <v>19369</v>
      </c>
      <c r="K23" s="23">
        <v>5724</v>
      </c>
      <c r="L23" s="23">
        <v>819</v>
      </c>
      <c r="M23" s="23">
        <v>80398</v>
      </c>
      <c r="N23" s="23">
        <v>0</v>
      </c>
      <c r="O23" s="23">
        <v>53159</v>
      </c>
      <c r="P23" s="23">
        <v>1465</v>
      </c>
      <c r="Q23" s="23">
        <v>908</v>
      </c>
      <c r="R23" s="23">
        <v>10</v>
      </c>
      <c r="S23" s="23">
        <v>1998</v>
      </c>
      <c r="T23" s="23">
        <v>4819</v>
      </c>
      <c r="U23" s="23">
        <v>34360</v>
      </c>
      <c r="V23" s="51" t="s">
        <v>44</v>
      </c>
    </row>
    <row r="24" spans="1:22" ht="15" customHeight="1">
      <c r="A24" s="55">
        <v>9</v>
      </c>
      <c r="B24" s="56" t="s">
        <v>45</v>
      </c>
      <c r="C24" s="19">
        <v>419608</v>
      </c>
      <c r="D24" s="23">
        <v>67442</v>
      </c>
      <c r="E24" s="23">
        <v>5493</v>
      </c>
      <c r="F24" s="23">
        <v>0</v>
      </c>
      <c r="G24" s="23">
        <v>3555</v>
      </c>
      <c r="H24" s="23">
        <v>143324</v>
      </c>
      <c r="I24" s="23">
        <v>365</v>
      </c>
      <c r="J24" s="23">
        <v>4499</v>
      </c>
      <c r="K24" s="23">
        <v>4031</v>
      </c>
      <c r="L24" s="23">
        <v>3180</v>
      </c>
      <c r="M24" s="23">
        <v>83570</v>
      </c>
      <c r="N24" s="23">
        <v>0</v>
      </c>
      <c r="O24" s="23">
        <v>28134</v>
      </c>
      <c r="P24" s="23">
        <v>1364</v>
      </c>
      <c r="Q24" s="23">
        <v>2377</v>
      </c>
      <c r="R24" s="23">
        <v>0</v>
      </c>
      <c r="S24" s="23">
        <v>7124</v>
      </c>
      <c r="T24" s="23">
        <v>11581</v>
      </c>
      <c r="U24" s="23">
        <v>53569</v>
      </c>
      <c r="V24" s="51" t="s">
        <v>46</v>
      </c>
    </row>
    <row r="25" spans="1:22" ht="15" customHeight="1">
      <c r="A25" s="55">
        <v>10</v>
      </c>
      <c r="B25" s="56" t="s">
        <v>47</v>
      </c>
      <c r="C25" s="19">
        <v>412081</v>
      </c>
      <c r="D25" s="23">
        <v>64487</v>
      </c>
      <c r="E25" s="23">
        <v>5779</v>
      </c>
      <c r="F25" s="23">
        <v>154</v>
      </c>
      <c r="G25" s="23">
        <v>3732</v>
      </c>
      <c r="H25" s="23">
        <v>139891</v>
      </c>
      <c r="I25" s="23">
        <v>298</v>
      </c>
      <c r="J25" s="23">
        <v>4728</v>
      </c>
      <c r="K25" s="23">
        <v>2471</v>
      </c>
      <c r="L25" s="23">
        <v>630</v>
      </c>
      <c r="M25" s="23">
        <v>66801</v>
      </c>
      <c r="N25" s="23">
        <v>0</v>
      </c>
      <c r="O25" s="23">
        <v>48458</v>
      </c>
      <c r="P25" s="23">
        <v>981</v>
      </c>
      <c r="Q25" s="23">
        <v>2926</v>
      </c>
      <c r="R25" s="23">
        <v>11733</v>
      </c>
      <c r="S25" s="23">
        <v>6355</v>
      </c>
      <c r="T25" s="23">
        <v>9117</v>
      </c>
      <c r="U25" s="23">
        <v>43540</v>
      </c>
      <c r="V25" s="51" t="s">
        <v>48</v>
      </c>
    </row>
    <row r="26" spans="1:22" s="54" customFormat="1" ht="15" customHeight="1">
      <c r="A26" s="55">
        <v>11</v>
      </c>
      <c r="B26" s="56" t="s">
        <v>49</v>
      </c>
      <c r="C26" s="19">
        <v>934844</v>
      </c>
      <c r="D26" s="28">
        <v>156899</v>
      </c>
      <c r="E26" s="28">
        <v>12184</v>
      </c>
      <c r="F26" s="28">
        <v>120</v>
      </c>
      <c r="G26" s="28">
        <v>7861</v>
      </c>
      <c r="H26" s="28">
        <v>252409</v>
      </c>
      <c r="I26" s="28">
        <v>959</v>
      </c>
      <c r="J26" s="28">
        <v>18615</v>
      </c>
      <c r="K26" s="28">
        <v>7004</v>
      </c>
      <c r="L26" s="28">
        <v>1411</v>
      </c>
      <c r="M26" s="28">
        <v>203438</v>
      </c>
      <c r="N26" s="23">
        <v>0</v>
      </c>
      <c r="O26" s="28">
        <v>110490</v>
      </c>
      <c r="P26" s="28">
        <v>4691</v>
      </c>
      <c r="Q26" s="28">
        <v>628</v>
      </c>
      <c r="R26" s="28">
        <v>0</v>
      </c>
      <c r="S26" s="28">
        <v>4064</v>
      </c>
      <c r="T26" s="28">
        <v>22190</v>
      </c>
      <c r="U26" s="28">
        <v>131881</v>
      </c>
      <c r="V26" s="51" t="s">
        <v>50</v>
      </c>
    </row>
    <row r="27" spans="1:22" s="57" customFormat="1" ht="15" customHeight="1">
      <c r="A27" s="77" t="s">
        <v>51</v>
      </c>
      <c r="B27" s="78"/>
      <c r="C27" s="48">
        <f>SUM(C28:C30)</f>
        <v>333213</v>
      </c>
      <c r="D27" s="48">
        <f aca="true" t="shared" si="3" ref="D27:U27">SUM(D28:D30)</f>
        <v>23430</v>
      </c>
      <c r="E27" s="48">
        <f t="shared" si="3"/>
        <v>4884</v>
      </c>
      <c r="F27" s="48">
        <f t="shared" si="3"/>
        <v>0</v>
      </c>
      <c r="G27" s="48">
        <f t="shared" si="3"/>
        <v>3164</v>
      </c>
      <c r="H27" s="48">
        <f t="shared" si="3"/>
        <v>148034</v>
      </c>
      <c r="I27" s="48">
        <f t="shared" si="3"/>
        <v>48</v>
      </c>
      <c r="J27" s="48">
        <f t="shared" si="3"/>
        <v>5683</v>
      </c>
      <c r="K27" s="48">
        <f t="shared" si="3"/>
        <v>2229</v>
      </c>
      <c r="L27" s="48">
        <f t="shared" si="3"/>
        <v>776</v>
      </c>
      <c r="M27" s="48">
        <f t="shared" si="3"/>
        <v>28541</v>
      </c>
      <c r="N27" s="48">
        <f t="shared" si="3"/>
        <v>5</v>
      </c>
      <c r="O27" s="48">
        <f t="shared" si="3"/>
        <v>46874</v>
      </c>
      <c r="P27" s="48">
        <f t="shared" si="3"/>
        <v>5155</v>
      </c>
      <c r="Q27" s="48">
        <f t="shared" si="3"/>
        <v>524</v>
      </c>
      <c r="R27" s="48">
        <f t="shared" si="3"/>
        <v>500</v>
      </c>
      <c r="S27" s="48">
        <f t="shared" si="3"/>
        <v>16788</v>
      </c>
      <c r="T27" s="48">
        <f t="shared" si="3"/>
        <v>2399</v>
      </c>
      <c r="U27" s="48">
        <f t="shared" si="3"/>
        <v>44179</v>
      </c>
      <c r="V27" s="46" t="s">
        <v>52</v>
      </c>
    </row>
    <row r="28" spans="1:22" s="54" customFormat="1" ht="15" customHeight="1">
      <c r="A28" s="55">
        <v>12</v>
      </c>
      <c r="B28" s="56" t="s">
        <v>53</v>
      </c>
      <c r="C28" s="19">
        <v>71472</v>
      </c>
      <c r="D28" s="28">
        <v>3616</v>
      </c>
      <c r="E28" s="28">
        <v>1075</v>
      </c>
      <c r="F28" s="28">
        <v>0</v>
      </c>
      <c r="G28" s="28">
        <v>697</v>
      </c>
      <c r="H28" s="28">
        <v>39952</v>
      </c>
      <c r="I28" s="28">
        <v>0</v>
      </c>
      <c r="J28" s="28">
        <v>1231</v>
      </c>
      <c r="K28" s="28">
        <v>377</v>
      </c>
      <c r="L28" s="28">
        <v>516</v>
      </c>
      <c r="M28" s="28">
        <v>3191</v>
      </c>
      <c r="N28" s="28">
        <v>5</v>
      </c>
      <c r="O28" s="28">
        <v>6990</v>
      </c>
      <c r="P28" s="28">
        <v>1472</v>
      </c>
      <c r="Q28" s="28">
        <v>0</v>
      </c>
      <c r="R28" s="28">
        <v>500</v>
      </c>
      <c r="S28" s="28">
        <v>720</v>
      </c>
      <c r="T28" s="28">
        <v>541</v>
      </c>
      <c r="U28" s="28">
        <v>10589</v>
      </c>
      <c r="V28" s="51" t="s">
        <v>54</v>
      </c>
    </row>
    <row r="29" spans="1:22" s="54" customFormat="1" ht="15" customHeight="1">
      <c r="A29" s="55">
        <v>13</v>
      </c>
      <c r="B29" s="56" t="s">
        <v>55</v>
      </c>
      <c r="C29" s="19">
        <v>137057</v>
      </c>
      <c r="D29" s="28">
        <v>8593</v>
      </c>
      <c r="E29" s="28">
        <v>2070</v>
      </c>
      <c r="F29" s="28">
        <v>0</v>
      </c>
      <c r="G29" s="28">
        <v>1345</v>
      </c>
      <c r="H29" s="28">
        <v>56513</v>
      </c>
      <c r="I29" s="28">
        <v>48</v>
      </c>
      <c r="J29" s="28">
        <v>3400</v>
      </c>
      <c r="K29" s="28">
        <v>897</v>
      </c>
      <c r="L29" s="28">
        <v>132</v>
      </c>
      <c r="M29" s="28">
        <v>11561</v>
      </c>
      <c r="N29" s="28">
        <v>0</v>
      </c>
      <c r="O29" s="28">
        <v>24902</v>
      </c>
      <c r="P29" s="28">
        <v>2552</v>
      </c>
      <c r="Q29" s="28">
        <v>287</v>
      </c>
      <c r="R29" s="28">
        <v>0</v>
      </c>
      <c r="S29" s="28">
        <v>9182</v>
      </c>
      <c r="T29" s="28">
        <v>1154</v>
      </c>
      <c r="U29" s="28">
        <v>14421</v>
      </c>
      <c r="V29" s="51" t="s">
        <v>56</v>
      </c>
    </row>
    <row r="30" spans="1:22" s="54" customFormat="1" ht="15" customHeight="1">
      <c r="A30" s="55">
        <v>14</v>
      </c>
      <c r="B30" s="56" t="s">
        <v>57</v>
      </c>
      <c r="C30" s="19">
        <v>124684</v>
      </c>
      <c r="D30" s="28">
        <v>11221</v>
      </c>
      <c r="E30" s="28">
        <v>1739</v>
      </c>
      <c r="F30" s="28">
        <v>0</v>
      </c>
      <c r="G30" s="28">
        <v>1122</v>
      </c>
      <c r="H30" s="28">
        <v>51569</v>
      </c>
      <c r="I30" s="28">
        <v>0</v>
      </c>
      <c r="J30" s="28">
        <v>1052</v>
      </c>
      <c r="K30" s="28">
        <v>955</v>
      </c>
      <c r="L30" s="28">
        <v>128</v>
      </c>
      <c r="M30" s="28">
        <v>13789</v>
      </c>
      <c r="N30" s="28">
        <v>0</v>
      </c>
      <c r="O30" s="28">
        <v>14982</v>
      </c>
      <c r="P30" s="28">
        <v>1131</v>
      </c>
      <c r="Q30" s="28">
        <v>237</v>
      </c>
      <c r="R30" s="28">
        <v>0</v>
      </c>
      <c r="S30" s="28">
        <v>6886</v>
      </c>
      <c r="T30" s="28">
        <v>704</v>
      </c>
      <c r="U30" s="28">
        <v>19169</v>
      </c>
      <c r="V30" s="51" t="s">
        <v>58</v>
      </c>
    </row>
    <row r="31" spans="1:22" s="57" customFormat="1" ht="15" customHeight="1">
      <c r="A31" s="77" t="s">
        <v>59</v>
      </c>
      <c r="B31" s="78"/>
      <c r="C31" s="48">
        <f aca="true" t="shared" si="4" ref="C31:U31">SUM(C32:C36)</f>
        <v>1142303</v>
      </c>
      <c r="D31" s="48">
        <f t="shared" si="4"/>
        <v>105046</v>
      </c>
      <c r="E31" s="48">
        <f t="shared" si="4"/>
        <v>18240</v>
      </c>
      <c r="F31" s="48">
        <f t="shared" si="4"/>
        <v>0</v>
      </c>
      <c r="G31" s="48">
        <f t="shared" si="4"/>
        <v>9852</v>
      </c>
      <c r="H31" s="48">
        <f t="shared" si="4"/>
        <v>406607</v>
      </c>
      <c r="I31" s="48">
        <f t="shared" si="4"/>
        <v>320</v>
      </c>
      <c r="J31" s="48">
        <f t="shared" si="4"/>
        <v>17299</v>
      </c>
      <c r="K31" s="48">
        <f t="shared" si="4"/>
        <v>22523</v>
      </c>
      <c r="L31" s="48">
        <f t="shared" si="4"/>
        <v>2262</v>
      </c>
      <c r="M31" s="48">
        <f t="shared" si="4"/>
        <v>142518</v>
      </c>
      <c r="N31" s="48">
        <f t="shared" si="4"/>
        <v>0</v>
      </c>
      <c r="O31" s="48">
        <f t="shared" si="4"/>
        <v>165577</v>
      </c>
      <c r="P31" s="48">
        <f t="shared" si="4"/>
        <v>8493</v>
      </c>
      <c r="Q31" s="48">
        <f t="shared" si="4"/>
        <v>3048</v>
      </c>
      <c r="R31" s="48">
        <f t="shared" si="4"/>
        <v>4331</v>
      </c>
      <c r="S31" s="48">
        <f t="shared" si="4"/>
        <v>27633</v>
      </c>
      <c r="T31" s="48">
        <f t="shared" si="4"/>
        <v>9935</v>
      </c>
      <c r="U31" s="48">
        <f t="shared" si="4"/>
        <v>198619</v>
      </c>
      <c r="V31" s="46" t="s">
        <v>60</v>
      </c>
    </row>
    <row r="32" spans="1:22" s="54" customFormat="1" ht="15" customHeight="1">
      <c r="A32" s="55">
        <v>15</v>
      </c>
      <c r="B32" s="56" t="s">
        <v>61</v>
      </c>
      <c r="C32" s="19">
        <v>245438</v>
      </c>
      <c r="D32" s="28">
        <v>15187</v>
      </c>
      <c r="E32" s="28">
        <v>2993</v>
      </c>
      <c r="F32" s="28">
        <v>0</v>
      </c>
      <c r="G32" s="28">
        <v>1926</v>
      </c>
      <c r="H32" s="28">
        <v>83800</v>
      </c>
      <c r="I32" s="28">
        <v>65</v>
      </c>
      <c r="J32" s="28">
        <v>5983</v>
      </c>
      <c r="K32" s="28">
        <v>1969</v>
      </c>
      <c r="L32" s="28">
        <v>168</v>
      </c>
      <c r="M32" s="28">
        <v>31725</v>
      </c>
      <c r="N32" s="28">
        <v>0</v>
      </c>
      <c r="O32" s="28">
        <v>34702</v>
      </c>
      <c r="P32" s="28">
        <v>1196</v>
      </c>
      <c r="Q32" s="28">
        <v>584</v>
      </c>
      <c r="R32" s="28">
        <v>4000</v>
      </c>
      <c r="S32" s="28">
        <v>6087</v>
      </c>
      <c r="T32" s="28">
        <v>1193</v>
      </c>
      <c r="U32" s="28">
        <v>53860</v>
      </c>
      <c r="V32" s="51" t="s">
        <v>62</v>
      </c>
    </row>
    <row r="33" spans="1:22" s="54" customFormat="1" ht="15" customHeight="1">
      <c r="A33" s="55">
        <v>16</v>
      </c>
      <c r="B33" s="56" t="s">
        <v>63</v>
      </c>
      <c r="C33" s="19">
        <v>150873</v>
      </c>
      <c r="D33" s="28">
        <v>6311</v>
      </c>
      <c r="E33" s="28">
        <v>615</v>
      </c>
      <c r="F33" s="28">
        <v>0</v>
      </c>
      <c r="G33" s="28">
        <v>397</v>
      </c>
      <c r="H33" s="28">
        <v>47504</v>
      </c>
      <c r="I33" s="28">
        <v>0</v>
      </c>
      <c r="J33" s="28">
        <v>43</v>
      </c>
      <c r="K33" s="28">
        <v>3209</v>
      </c>
      <c r="L33" s="28">
        <v>59</v>
      </c>
      <c r="M33" s="28">
        <v>24380</v>
      </c>
      <c r="N33" s="28">
        <v>0</v>
      </c>
      <c r="O33" s="28">
        <v>26478</v>
      </c>
      <c r="P33" s="28">
        <v>3146</v>
      </c>
      <c r="Q33" s="28">
        <v>900</v>
      </c>
      <c r="R33" s="28">
        <v>0</v>
      </c>
      <c r="S33" s="28">
        <v>2727</v>
      </c>
      <c r="T33" s="28">
        <v>644</v>
      </c>
      <c r="U33" s="28">
        <v>34460</v>
      </c>
      <c r="V33" s="51" t="s">
        <v>64</v>
      </c>
    </row>
    <row r="34" spans="1:22" s="54" customFormat="1" ht="15" customHeight="1">
      <c r="A34" s="55">
        <v>17</v>
      </c>
      <c r="B34" s="56" t="s">
        <v>65</v>
      </c>
      <c r="C34" s="19">
        <v>371015</v>
      </c>
      <c r="D34" s="28">
        <v>41617</v>
      </c>
      <c r="E34" s="28">
        <v>5239</v>
      </c>
      <c r="F34" s="28">
        <v>0</v>
      </c>
      <c r="G34" s="28">
        <v>3387</v>
      </c>
      <c r="H34" s="28">
        <v>126756</v>
      </c>
      <c r="I34" s="28">
        <v>120</v>
      </c>
      <c r="J34" s="28">
        <v>4126</v>
      </c>
      <c r="K34" s="28">
        <v>13308</v>
      </c>
      <c r="L34" s="28">
        <v>1643</v>
      </c>
      <c r="M34" s="28">
        <v>44749</v>
      </c>
      <c r="N34" s="28">
        <v>0</v>
      </c>
      <c r="O34" s="28">
        <v>46875</v>
      </c>
      <c r="P34" s="28">
        <v>1024</v>
      </c>
      <c r="Q34" s="28">
        <v>1177</v>
      </c>
      <c r="R34" s="28">
        <v>131</v>
      </c>
      <c r="S34" s="28">
        <v>12343</v>
      </c>
      <c r="T34" s="28">
        <v>2251</v>
      </c>
      <c r="U34" s="28">
        <v>66269</v>
      </c>
      <c r="V34" s="51" t="s">
        <v>66</v>
      </c>
    </row>
    <row r="35" spans="1:22" s="54" customFormat="1" ht="15" customHeight="1">
      <c r="A35" s="55">
        <v>18</v>
      </c>
      <c r="B35" s="56" t="s">
        <v>67</v>
      </c>
      <c r="C35" s="19">
        <v>162140</v>
      </c>
      <c r="D35" s="28">
        <v>18286</v>
      </c>
      <c r="E35" s="28">
        <v>4472</v>
      </c>
      <c r="F35" s="28">
        <v>0</v>
      </c>
      <c r="G35" s="28">
        <v>1647</v>
      </c>
      <c r="H35" s="28">
        <v>54288</v>
      </c>
      <c r="I35" s="28">
        <v>64</v>
      </c>
      <c r="J35" s="28">
        <v>4264</v>
      </c>
      <c r="K35" s="28">
        <v>2443</v>
      </c>
      <c r="L35" s="28">
        <v>134</v>
      </c>
      <c r="M35" s="28">
        <v>20465</v>
      </c>
      <c r="N35" s="28">
        <v>0</v>
      </c>
      <c r="O35" s="28">
        <v>29603</v>
      </c>
      <c r="P35" s="28">
        <v>1005</v>
      </c>
      <c r="Q35" s="28">
        <v>128</v>
      </c>
      <c r="R35" s="28">
        <v>200</v>
      </c>
      <c r="S35" s="28">
        <v>2066</v>
      </c>
      <c r="T35" s="28">
        <v>1085</v>
      </c>
      <c r="U35" s="28">
        <v>21990</v>
      </c>
      <c r="V35" s="51" t="s">
        <v>68</v>
      </c>
    </row>
    <row r="36" spans="1:22" s="54" customFormat="1" ht="15" customHeight="1">
      <c r="A36" s="55">
        <v>19</v>
      </c>
      <c r="B36" s="56" t="s">
        <v>69</v>
      </c>
      <c r="C36" s="19">
        <v>212837</v>
      </c>
      <c r="D36" s="28">
        <v>23645</v>
      </c>
      <c r="E36" s="28">
        <v>4921</v>
      </c>
      <c r="F36" s="28">
        <v>0</v>
      </c>
      <c r="G36" s="28">
        <v>2495</v>
      </c>
      <c r="H36" s="28">
        <v>94259</v>
      </c>
      <c r="I36" s="28">
        <v>71</v>
      </c>
      <c r="J36" s="28">
        <v>2883</v>
      </c>
      <c r="K36" s="28">
        <v>1594</v>
      </c>
      <c r="L36" s="28">
        <v>258</v>
      </c>
      <c r="M36" s="28">
        <v>21199</v>
      </c>
      <c r="N36" s="28">
        <v>0</v>
      </c>
      <c r="O36" s="28">
        <v>27919</v>
      </c>
      <c r="P36" s="28">
        <v>2122</v>
      </c>
      <c r="Q36" s="28">
        <v>259</v>
      </c>
      <c r="R36" s="28">
        <v>0</v>
      </c>
      <c r="S36" s="28">
        <v>4410</v>
      </c>
      <c r="T36" s="28">
        <v>4762</v>
      </c>
      <c r="U36" s="28">
        <v>22040</v>
      </c>
      <c r="V36" s="51" t="s">
        <v>70</v>
      </c>
    </row>
    <row r="37" spans="1:22" s="57" customFormat="1" ht="15" customHeight="1">
      <c r="A37" s="77" t="s">
        <v>71</v>
      </c>
      <c r="B37" s="78"/>
      <c r="C37" s="48">
        <f>SUM(C38:C39)</f>
        <v>649576</v>
      </c>
      <c r="D37" s="48">
        <f aca="true" t="shared" si="5" ref="D37:U37">SUM(D38:D39)</f>
        <v>109445</v>
      </c>
      <c r="E37" s="48">
        <f t="shared" si="5"/>
        <v>11246</v>
      </c>
      <c r="F37" s="48">
        <f t="shared" si="5"/>
        <v>1963</v>
      </c>
      <c r="G37" s="48">
        <f t="shared" si="5"/>
        <v>7271</v>
      </c>
      <c r="H37" s="48">
        <f t="shared" si="5"/>
        <v>186313</v>
      </c>
      <c r="I37" s="48">
        <f t="shared" si="5"/>
        <v>507</v>
      </c>
      <c r="J37" s="48">
        <f t="shared" si="5"/>
        <v>27717</v>
      </c>
      <c r="K37" s="48">
        <f t="shared" si="5"/>
        <v>5639</v>
      </c>
      <c r="L37" s="48">
        <f t="shared" si="5"/>
        <v>1624</v>
      </c>
      <c r="M37" s="48">
        <f t="shared" si="5"/>
        <v>82480</v>
      </c>
      <c r="N37" s="48">
        <f t="shared" si="5"/>
        <v>472</v>
      </c>
      <c r="O37" s="48">
        <f t="shared" si="5"/>
        <v>86359</v>
      </c>
      <c r="P37" s="48">
        <f t="shared" si="5"/>
        <v>12424</v>
      </c>
      <c r="Q37" s="48">
        <f t="shared" si="5"/>
        <v>7653</v>
      </c>
      <c r="R37" s="48">
        <f t="shared" si="5"/>
        <v>4956</v>
      </c>
      <c r="S37" s="48">
        <f t="shared" si="5"/>
        <v>10287</v>
      </c>
      <c r="T37" s="48">
        <f t="shared" si="5"/>
        <v>4600</v>
      </c>
      <c r="U37" s="48">
        <f t="shared" si="5"/>
        <v>88620</v>
      </c>
      <c r="V37" s="46" t="s">
        <v>72</v>
      </c>
    </row>
    <row r="38" spans="1:22" s="54" customFormat="1" ht="15" customHeight="1">
      <c r="A38" s="55">
        <v>20</v>
      </c>
      <c r="B38" s="56" t="s">
        <v>73</v>
      </c>
      <c r="C38" s="19">
        <v>352687</v>
      </c>
      <c r="D38" s="28">
        <v>83227</v>
      </c>
      <c r="E38" s="28">
        <v>5381</v>
      </c>
      <c r="F38" s="28">
        <v>380</v>
      </c>
      <c r="G38" s="28">
        <v>3489</v>
      </c>
      <c r="H38" s="28">
        <v>89596</v>
      </c>
      <c r="I38" s="28">
        <v>340</v>
      </c>
      <c r="J38" s="28">
        <v>5047</v>
      </c>
      <c r="K38" s="28">
        <v>2162</v>
      </c>
      <c r="L38" s="28">
        <v>1226</v>
      </c>
      <c r="M38" s="28">
        <v>56933</v>
      </c>
      <c r="N38" s="28">
        <v>422</v>
      </c>
      <c r="O38" s="28">
        <v>21650</v>
      </c>
      <c r="P38" s="28">
        <v>9727</v>
      </c>
      <c r="Q38" s="28">
        <v>5108</v>
      </c>
      <c r="R38" s="28">
        <v>4956</v>
      </c>
      <c r="S38" s="28">
        <v>3982</v>
      </c>
      <c r="T38" s="28">
        <v>2881</v>
      </c>
      <c r="U38" s="28">
        <v>56180</v>
      </c>
      <c r="V38" s="51" t="s">
        <v>74</v>
      </c>
    </row>
    <row r="39" spans="1:22" s="54" customFormat="1" ht="15" customHeight="1">
      <c r="A39" s="55">
        <v>21</v>
      </c>
      <c r="B39" s="56" t="s">
        <v>75</v>
      </c>
      <c r="C39" s="19">
        <v>296889</v>
      </c>
      <c r="D39" s="28">
        <v>26218</v>
      </c>
      <c r="E39" s="28">
        <v>5865</v>
      </c>
      <c r="F39" s="28">
        <v>1583</v>
      </c>
      <c r="G39" s="28">
        <v>3782</v>
      </c>
      <c r="H39" s="28">
        <v>96717</v>
      </c>
      <c r="I39" s="28">
        <v>167</v>
      </c>
      <c r="J39" s="28">
        <v>22670</v>
      </c>
      <c r="K39" s="28">
        <v>3477</v>
      </c>
      <c r="L39" s="28">
        <v>398</v>
      </c>
      <c r="M39" s="28">
        <v>25547</v>
      </c>
      <c r="N39" s="28">
        <v>50</v>
      </c>
      <c r="O39" s="28">
        <v>64709</v>
      </c>
      <c r="P39" s="28">
        <v>2697</v>
      </c>
      <c r="Q39" s="28">
        <v>2545</v>
      </c>
      <c r="R39" s="28">
        <v>0</v>
      </c>
      <c r="S39" s="28">
        <v>6305</v>
      </c>
      <c r="T39" s="28">
        <v>1719</v>
      </c>
      <c r="U39" s="28">
        <v>32440</v>
      </c>
      <c r="V39" s="51" t="s">
        <v>76</v>
      </c>
    </row>
    <row r="40" spans="1:22" s="57" customFormat="1" ht="15" customHeight="1">
      <c r="A40" s="77" t="s">
        <v>77</v>
      </c>
      <c r="B40" s="78"/>
      <c r="C40" s="48">
        <f>SUM(C41:C44)</f>
        <v>839779</v>
      </c>
      <c r="D40" s="48">
        <f aca="true" t="shared" si="6" ref="D40:U40">SUM(D41:D44)</f>
        <v>127474</v>
      </c>
      <c r="E40" s="48">
        <f t="shared" si="6"/>
        <v>12420</v>
      </c>
      <c r="F40" s="48">
        <f t="shared" si="6"/>
        <v>3091</v>
      </c>
      <c r="G40" s="48">
        <f t="shared" si="6"/>
        <v>7992</v>
      </c>
      <c r="H40" s="48">
        <f t="shared" si="6"/>
        <v>277071</v>
      </c>
      <c r="I40" s="48">
        <f t="shared" si="6"/>
        <v>464</v>
      </c>
      <c r="J40" s="48">
        <f t="shared" si="6"/>
        <v>26923</v>
      </c>
      <c r="K40" s="48">
        <f t="shared" si="6"/>
        <v>8229</v>
      </c>
      <c r="L40" s="48">
        <f t="shared" si="6"/>
        <v>1128</v>
      </c>
      <c r="M40" s="48">
        <f t="shared" si="6"/>
        <v>105453</v>
      </c>
      <c r="N40" s="48">
        <f t="shared" si="6"/>
        <v>400</v>
      </c>
      <c r="O40" s="48">
        <f t="shared" si="6"/>
        <v>82805</v>
      </c>
      <c r="P40" s="48">
        <f t="shared" si="6"/>
        <v>27924</v>
      </c>
      <c r="Q40" s="48">
        <f t="shared" si="6"/>
        <v>1161</v>
      </c>
      <c r="R40" s="48">
        <f t="shared" si="6"/>
        <v>12296</v>
      </c>
      <c r="S40" s="48">
        <f t="shared" si="6"/>
        <v>16189</v>
      </c>
      <c r="T40" s="48">
        <f t="shared" si="6"/>
        <v>8608</v>
      </c>
      <c r="U40" s="48">
        <f t="shared" si="6"/>
        <v>120151</v>
      </c>
      <c r="V40" s="46" t="s">
        <v>78</v>
      </c>
    </row>
    <row r="41" spans="1:22" s="54" customFormat="1" ht="15" customHeight="1">
      <c r="A41" s="55">
        <v>22</v>
      </c>
      <c r="B41" s="56" t="s">
        <v>79</v>
      </c>
      <c r="C41" s="19">
        <v>155322</v>
      </c>
      <c r="D41" s="28">
        <v>14108</v>
      </c>
      <c r="E41" s="28">
        <v>2412</v>
      </c>
      <c r="F41" s="28">
        <v>300</v>
      </c>
      <c r="G41" s="28">
        <v>1548</v>
      </c>
      <c r="H41" s="28">
        <v>63204</v>
      </c>
      <c r="I41" s="28">
        <v>68</v>
      </c>
      <c r="J41" s="28">
        <v>3478</v>
      </c>
      <c r="K41" s="28">
        <v>1748</v>
      </c>
      <c r="L41" s="28">
        <v>219</v>
      </c>
      <c r="M41" s="28">
        <v>19504</v>
      </c>
      <c r="N41" s="28">
        <v>0</v>
      </c>
      <c r="O41" s="28">
        <v>16980</v>
      </c>
      <c r="P41" s="28">
        <v>392</v>
      </c>
      <c r="Q41" s="28">
        <v>295</v>
      </c>
      <c r="R41" s="28">
        <v>0</v>
      </c>
      <c r="S41" s="28">
        <v>1527</v>
      </c>
      <c r="T41" s="28">
        <v>1336</v>
      </c>
      <c r="U41" s="28">
        <v>28203</v>
      </c>
      <c r="V41" s="51" t="s">
        <v>80</v>
      </c>
    </row>
    <row r="42" spans="1:22" s="54" customFormat="1" ht="15" customHeight="1">
      <c r="A42" s="55">
        <v>23</v>
      </c>
      <c r="B42" s="56" t="s">
        <v>81</v>
      </c>
      <c r="C42" s="19">
        <v>176047</v>
      </c>
      <c r="D42" s="28">
        <v>29651</v>
      </c>
      <c r="E42" s="28">
        <v>3727</v>
      </c>
      <c r="F42" s="28">
        <v>1882</v>
      </c>
      <c r="G42" s="28">
        <v>2395</v>
      </c>
      <c r="H42" s="28">
        <v>70339</v>
      </c>
      <c r="I42" s="28">
        <v>111</v>
      </c>
      <c r="J42" s="28">
        <v>6327</v>
      </c>
      <c r="K42" s="28">
        <v>2024</v>
      </c>
      <c r="L42" s="28">
        <v>264</v>
      </c>
      <c r="M42" s="28">
        <v>13814</v>
      </c>
      <c r="N42" s="28">
        <v>0</v>
      </c>
      <c r="O42" s="28">
        <v>16220</v>
      </c>
      <c r="P42" s="28">
        <v>1734</v>
      </c>
      <c r="Q42" s="28">
        <v>120</v>
      </c>
      <c r="R42" s="28">
        <v>0</v>
      </c>
      <c r="S42" s="28">
        <v>6643</v>
      </c>
      <c r="T42" s="28">
        <v>2146</v>
      </c>
      <c r="U42" s="28">
        <v>18650</v>
      </c>
      <c r="V42" s="51" t="s">
        <v>82</v>
      </c>
    </row>
    <row r="43" spans="1:22" s="54" customFormat="1" ht="15" customHeight="1">
      <c r="A43" s="55">
        <v>24</v>
      </c>
      <c r="B43" s="56" t="s">
        <v>83</v>
      </c>
      <c r="C43" s="19">
        <v>238746</v>
      </c>
      <c r="D43" s="28">
        <v>24027</v>
      </c>
      <c r="E43" s="28">
        <v>3788</v>
      </c>
      <c r="F43" s="28">
        <v>0</v>
      </c>
      <c r="G43" s="28">
        <v>2428</v>
      </c>
      <c r="H43" s="28">
        <v>91983</v>
      </c>
      <c r="I43" s="28">
        <v>109</v>
      </c>
      <c r="J43" s="28">
        <v>11901</v>
      </c>
      <c r="K43" s="28">
        <v>1608</v>
      </c>
      <c r="L43" s="28">
        <v>321</v>
      </c>
      <c r="M43" s="28">
        <v>33125</v>
      </c>
      <c r="N43" s="28">
        <v>0</v>
      </c>
      <c r="O43" s="28">
        <v>25891</v>
      </c>
      <c r="P43" s="28">
        <v>1170</v>
      </c>
      <c r="Q43" s="28">
        <v>316</v>
      </c>
      <c r="R43" s="28">
        <v>0</v>
      </c>
      <c r="S43" s="28">
        <v>3018</v>
      </c>
      <c r="T43" s="28">
        <v>2233</v>
      </c>
      <c r="U43" s="28">
        <v>36828</v>
      </c>
      <c r="V43" s="51" t="s">
        <v>84</v>
      </c>
    </row>
    <row r="44" spans="1:22" s="54" customFormat="1" ht="15" customHeight="1">
      <c r="A44" s="55">
        <v>25</v>
      </c>
      <c r="B44" s="56" t="s">
        <v>85</v>
      </c>
      <c r="C44" s="19">
        <v>269664</v>
      </c>
      <c r="D44" s="28">
        <v>59688</v>
      </c>
      <c r="E44" s="28">
        <v>2493</v>
      </c>
      <c r="F44" s="28">
        <v>909</v>
      </c>
      <c r="G44" s="28">
        <v>1621</v>
      </c>
      <c r="H44" s="28">
        <v>51545</v>
      </c>
      <c r="I44" s="28">
        <v>176</v>
      </c>
      <c r="J44" s="28">
        <v>5217</v>
      </c>
      <c r="K44" s="28">
        <v>2849</v>
      </c>
      <c r="L44" s="28">
        <v>324</v>
      </c>
      <c r="M44" s="28">
        <v>39010</v>
      </c>
      <c r="N44" s="28">
        <v>400</v>
      </c>
      <c r="O44" s="28">
        <v>23714</v>
      </c>
      <c r="P44" s="28">
        <v>24628</v>
      </c>
      <c r="Q44" s="28">
        <v>430</v>
      </c>
      <c r="R44" s="28">
        <v>12296</v>
      </c>
      <c r="S44" s="28">
        <v>5001</v>
      </c>
      <c r="T44" s="28">
        <v>2893</v>
      </c>
      <c r="U44" s="28">
        <v>36470</v>
      </c>
      <c r="V44" s="51" t="s">
        <v>86</v>
      </c>
    </row>
    <row r="45" spans="1:22" s="57" customFormat="1" ht="15" customHeight="1">
      <c r="A45" s="77" t="s">
        <v>87</v>
      </c>
      <c r="B45" s="78"/>
      <c r="C45" s="48">
        <f>SUM(C46:C46)</f>
        <v>309389</v>
      </c>
      <c r="D45" s="48">
        <f aca="true" t="shared" si="7" ref="D45:U45">SUM(D46:D46)</f>
        <v>64624</v>
      </c>
      <c r="E45" s="48">
        <f t="shared" si="7"/>
        <v>4598</v>
      </c>
      <c r="F45" s="48">
        <f t="shared" si="7"/>
        <v>0</v>
      </c>
      <c r="G45" s="48">
        <f t="shared" si="7"/>
        <v>2301</v>
      </c>
      <c r="H45" s="48">
        <f t="shared" si="7"/>
        <v>100263</v>
      </c>
      <c r="I45" s="48">
        <f t="shared" si="7"/>
        <v>301</v>
      </c>
      <c r="J45" s="48">
        <f t="shared" si="7"/>
        <v>3845</v>
      </c>
      <c r="K45" s="48">
        <f t="shared" si="7"/>
        <v>3065</v>
      </c>
      <c r="L45" s="48">
        <f t="shared" si="7"/>
        <v>463</v>
      </c>
      <c r="M45" s="48">
        <f t="shared" si="7"/>
        <v>30912</v>
      </c>
      <c r="N45" s="48">
        <f t="shared" si="7"/>
        <v>0</v>
      </c>
      <c r="O45" s="48">
        <f t="shared" si="7"/>
        <v>36531</v>
      </c>
      <c r="P45" s="48">
        <f t="shared" si="7"/>
        <v>4043</v>
      </c>
      <c r="Q45" s="48">
        <f t="shared" si="7"/>
        <v>115</v>
      </c>
      <c r="R45" s="48">
        <f t="shared" si="7"/>
        <v>0</v>
      </c>
      <c r="S45" s="48">
        <f t="shared" si="7"/>
        <v>10423</v>
      </c>
      <c r="T45" s="48">
        <f t="shared" si="7"/>
        <v>9275</v>
      </c>
      <c r="U45" s="48">
        <f t="shared" si="7"/>
        <v>38630</v>
      </c>
      <c r="V45" s="46" t="s">
        <v>88</v>
      </c>
    </row>
    <row r="46" spans="1:22" s="54" customFormat="1" ht="15" customHeight="1">
      <c r="A46" s="55">
        <v>26</v>
      </c>
      <c r="B46" s="56" t="s">
        <v>89</v>
      </c>
      <c r="C46" s="19">
        <v>309389</v>
      </c>
      <c r="D46" s="28">
        <v>64624</v>
      </c>
      <c r="E46" s="28">
        <v>4598</v>
      </c>
      <c r="F46" s="28">
        <v>0</v>
      </c>
      <c r="G46" s="28">
        <v>2301</v>
      </c>
      <c r="H46" s="28">
        <v>100263</v>
      </c>
      <c r="I46" s="28">
        <v>301</v>
      </c>
      <c r="J46" s="28">
        <v>3845</v>
      </c>
      <c r="K46" s="28">
        <v>3065</v>
      </c>
      <c r="L46" s="28">
        <v>463</v>
      </c>
      <c r="M46" s="28">
        <v>30912</v>
      </c>
      <c r="N46" s="28">
        <v>0</v>
      </c>
      <c r="O46" s="28">
        <v>36531</v>
      </c>
      <c r="P46" s="28">
        <v>4043</v>
      </c>
      <c r="Q46" s="28">
        <v>115</v>
      </c>
      <c r="R46" s="28">
        <v>0</v>
      </c>
      <c r="S46" s="28">
        <v>10423</v>
      </c>
      <c r="T46" s="28">
        <v>9275</v>
      </c>
      <c r="U46" s="28">
        <v>38630</v>
      </c>
      <c r="V46" s="51" t="s">
        <v>90</v>
      </c>
    </row>
    <row r="47" spans="1:22" s="57" customFormat="1" ht="15" customHeight="1">
      <c r="A47" s="77" t="s">
        <v>91</v>
      </c>
      <c r="B47" s="78"/>
      <c r="C47" s="48">
        <f>SUM(C48:C55)</f>
        <v>1095984</v>
      </c>
      <c r="D47" s="48">
        <f aca="true" t="shared" si="8" ref="D47:U47">SUM(D48:D55)</f>
        <v>89427</v>
      </c>
      <c r="E47" s="48">
        <f t="shared" si="8"/>
        <v>10820</v>
      </c>
      <c r="F47" s="48">
        <f t="shared" si="8"/>
        <v>0</v>
      </c>
      <c r="G47" s="48">
        <f t="shared" si="8"/>
        <v>6869</v>
      </c>
      <c r="H47" s="48">
        <f t="shared" si="8"/>
        <v>487084</v>
      </c>
      <c r="I47" s="48">
        <f t="shared" si="8"/>
        <v>242</v>
      </c>
      <c r="J47" s="48">
        <f t="shared" si="8"/>
        <v>10569</v>
      </c>
      <c r="K47" s="48">
        <f t="shared" si="8"/>
        <v>12629</v>
      </c>
      <c r="L47" s="48">
        <f t="shared" si="8"/>
        <v>1099</v>
      </c>
      <c r="M47" s="48">
        <f t="shared" si="8"/>
        <v>127324</v>
      </c>
      <c r="N47" s="48">
        <f t="shared" si="8"/>
        <v>0</v>
      </c>
      <c r="O47" s="48">
        <f t="shared" si="8"/>
        <v>117706</v>
      </c>
      <c r="P47" s="48">
        <f t="shared" si="8"/>
        <v>18784</v>
      </c>
      <c r="Q47" s="48">
        <f>SUM(Q48:Q55)</f>
        <v>5658</v>
      </c>
      <c r="R47" s="48">
        <f t="shared" si="8"/>
        <v>4135</v>
      </c>
      <c r="S47" s="48">
        <f t="shared" si="8"/>
        <v>27049</v>
      </c>
      <c r="T47" s="48">
        <f t="shared" si="8"/>
        <v>17358</v>
      </c>
      <c r="U47" s="48">
        <f t="shared" si="8"/>
        <v>159231</v>
      </c>
      <c r="V47" s="46" t="s">
        <v>92</v>
      </c>
    </row>
    <row r="48" spans="1:22" s="54" customFormat="1" ht="15" customHeight="1">
      <c r="A48" s="55">
        <v>27</v>
      </c>
      <c r="B48" s="56" t="s">
        <v>93</v>
      </c>
      <c r="C48" s="19">
        <v>97674</v>
      </c>
      <c r="D48" s="28">
        <v>6938</v>
      </c>
      <c r="E48" s="28">
        <v>815</v>
      </c>
      <c r="F48" s="28">
        <v>0</v>
      </c>
      <c r="G48" s="28">
        <v>522</v>
      </c>
      <c r="H48" s="28">
        <v>46873</v>
      </c>
      <c r="I48" s="28">
        <v>0</v>
      </c>
      <c r="J48" s="28">
        <v>349</v>
      </c>
      <c r="K48" s="28">
        <v>431</v>
      </c>
      <c r="L48" s="28">
        <v>96</v>
      </c>
      <c r="M48" s="28">
        <v>10160</v>
      </c>
      <c r="N48" s="28">
        <v>0</v>
      </c>
      <c r="O48" s="28">
        <v>10120</v>
      </c>
      <c r="P48" s="28">
        <v>776</v>
      </c>
      <c r="Q48" s="28">
        <v>198</v>
      </c>
      <c r="R48" s="28">
        <v>1112</v>
      </c>
      <c r="S48" s="28">
        <v>909</v>
      </c>
      <c r="T48" s="28">
        <v>2984</v>
      </c>
      <c r="U48" s="28">
        <v>15391</v>
      </c>
      <c r="V48" s="51" t="s">
        <v>94</v>
      </c>
    </row>
    <row r="49" spans="1:22" s="54" customFormat="1" ht="15" customHeight="1">
      <c r="A49" s="55">
        <v>28</v>
      </c>
      <c r="B49" s="56" t="s">
        <v>95</v>
      </c>
      <c r="C49" s="19">
        <v>130571</v>
      </c>
      <c r="D49" s="28">
        <v>16811</v>
      </c>
      <c r="E49" s="28">
        <v>1832</v>
      </c>
      <c r="F49" s="28">
        <v>0</v>
      </c>
      <c r="G49" s="28">
        <v>1190</v>
      </c>
      <c r="H49" s="28">
        <v>55066</v>
      </c>
      <c r="I49" s="28">
        <v>109</v>
      </c>
      <c r="J49" s="28">
        <v>931</v>
      </c>
      <c r="K49" s="28">
        <v>1298</v>
      </c>
      <c r="L49" s="28">
        <v>165</v>
      </c>
      <c r="M49" s="28">
        <v>10811</v>
      </c>
      <c r="N49" s="28">
        <v>0</v>
      </c>
      <c r="O49" s="28">
        <v>20849</v>
      </c>
      <c r="P49" s="28">
        <v>310</v>
      </c>
      <c r="Q49" s="28">
        <v>2957</v>
      </c>
      <c r="R49" s="28">
        <v>0</v>
      </c>
      <c r="S49" s="28">
        <v>2810</v>
      </c>
      <c r="T49" s="28">
        <v>2932</v>
      </c>
      <c r="U49" s="28">
        <v>12500</v>
      </c>
      <c r="V49" s="51" t="s">
        <v>96</v>
      </c>
    </row>
    <row r="50" spans="1:22" s="54" customFormat="1" ht="15" customHeight="1">
      <c r="A50" s="55">
        <v>29</v>
      </c>
      <c r="B50" s="56" t="s">
        <v>97</v>
      </c>
      <c r="C50" s="19">
        <v>86322</v>
      </c>
      <c r="D50" s="28">
        <v>4226</v>
      </c>
      <c r="E50" s="28">
        <v>1123</v>
      </c>
      <c r="F50" s="28">
        <v>0</v>
      </c>
      <c r="G50" s="28">
        <v>724</v>
      </c>
      <c r="H50" s="28">
        <v>43261</v>
      </c>
      <c r="I50" s="28">
        <v>0</v>
      </c>
      <c r="J50" s="28">
        <v>1533</v>
      </c>
      <c r="K50" s="28">
        <v>1721</v>
      </c>
      <c r="L50" s="28">
        <v>66</v>
      </c>
      <c r="M50" s="28">
        <v>6259</v>
      </c>
      <c r="N50" s="28">
        <v>0</v>
      </c>
      <c r="O50" s="28">
        <v>10180</v>
      </c>
      <c r="P50" s="28">
        <v>1060</v>
      </c>
      <c r="Q50" s="28">
        <v>0</v>
      </c>
      <c r="R50" s="28">
        <v>0</v>
      </c>
      <c r="S50" s="28">
        <v>5020</v>
      </c>
      <c r="T50" s="28">
        <v>2229</v>
      </c>
      <c r="U50" s="28">
        <v>8920</v>
      </c>
      <c r="V50" s="51" t="s">
        <v>98</v>
      </c>
    </row>
    <row r="51" spans="1:22" s="54" customFormat="1" ht="15" customHeight="1">
      <c r="A51" s="55">
        <v>30</v>
      </c>
      <c r="B51" s="56" t="s">
        <v>99</v>
      </c>
      <c r="C51" s="19">
        <v>155106</v>
      </c>
      <c r="D51" s="28">
        <v>13534</v>
      </c>
      <c r="E51" s="28">
        <v>2371</v>
      </c>
      <c r="F51" s="28">
        <v>0</v>
      </c>
      <c r="G51" s="28">
        <v>1402</v>
      </c>
      <c r="H51" s="28">
        <v>72011</v>
      </c>
      <c r="I51" s="28">
        <v>41</v>
      </c>
      <c r="J51" s="28">
        <v>2319</v>
      </c>
      <c r="K51" s="28">
        <v>1863</v>
      </c>
      <c r="L51" s="28">
        <v>146</v>
      </c>
      <c r="M51" s="28">
        <v>14833</v>
      </c>
      <c r="N51" s="28">
        <v>0</v>
      </c>
      <c r="O51" s="28">
        <v>19569</v>
      </c>
      <c r="P51" s="28">
        <v>1195</v>
      </c>
      <c r="Q51" s="28">
        <v>292</v>
      </c>
      <c r="R51" s="28">
        <v>0</v>
      </c>
      <c r="S51" s="28">
        <v>4597</v>
      </c>
      <c r="T51" s="28">
        <v>1563</v>
      </c>
      <c r="U51" s="28">
        <v>19370</v>
      </c>
      <c r="V51" s="51" t="s">
        <v>100</v>
      </c>
    </row>
    <row r="52" spans="1:22" s="54" customFormat="1" ht="15" customHeight="1">
      <c r="A52" s="55">
        <v>31</v>
      </c>
      <c r="B52" s="56" t="s">
        <v>101</v>
      </c>
      <c r="C52" s="19">
        <v>98209</v>
      </c>
      <c r="D52" s="28">
        <v>7640</v>
      </c>
      <c r="E52" s="28">
        <v>1352</v>
      </c>
      <c r="F52" s="28">
        <v>0</v>
      </c>
      <c r="G52" s="28">
        <v>873</v>
      </c>
      <c r="H52" s="28">
        <v>45193</v>
      </c>
      <c r="I52" s="28">
        <v>55</v>
      </c>
      <c r="J52" s="28">
        <v>1521</v>
      </c>
      <c r="K52" s="28">
        <v>1691</v>
      </c>
      <c r="L52" s="28">
        <v>96</v>
      </c>
      <c r="M52" s="28">
        <v>8799</v>
      </c>
      <c r="N52" s="28">
        <v>0</v>
      </c>
      <c r="O52" s="28">
        <v>7892</v>
      </c>
      <c r="P52" s="28">
        <v>1047</v>
      </c>
      <c r="Q52" s="28">
        <v>399</v>
      </c>
      <c r="R52" s="28">
        <v>0</v>
      </c>
      <c r="S52" s="28">
        <v>1495</v>
      </c>
      <c r="T52" s="28">
        <v>696</v>
      </c>
      <c r="U52" s="28">
        <v>19460</v>
      </c>
      <c r="V52" s="51" t="s">
        <v>102</v>
      </c>
    </row>
    <row r="53" spans="1:22" s="54" customFormat="1" ht="15" customHeight="1">
      <c r="A53" s="55">
        <v>32</v>
      </c>
      <c r="B53" s="56" t="s">
        <v>103</v>
      </c>
      <c r="C53" s="19">
        <v>145815</v>
      </c>
      <c r="D53" s="28">
        <v>10442</v>
      </c>
      <c r="E53" s="28">
        <v>788</v>
      </c>
      <c r="F53" s="28">
        <v>0</v>
      </c>
      <c r="G53" s="28">
        <v>509</v>
      </c>
      <c r="H53" s="28">
        <v>69531</v>
      </c>
      <c r="I53" s="28">
        <v>0</v>
      </c>
      <c r="J53" s="28">
        <v>114</v>
      </c>
      <c r="K53" s="28">
        <v>1349</v>
      </c>
      <c r="L53" s="28">
        <v>140</v>
      </c>
      <c r="M53" s="28">
        <v>15526</v>
      </c>
      <c r="N53" s="28">
        <v>0</v>
      </c>
      <c r="O53" s="28">
        <v>9525</v>
      </c>
      <c r="P53" s="28">
        <v>12521</v>
      </c>
      <c r="Q53" s="28">
        <v>630</v>
      </c>
      <c r="R53" s="28">
        <v>0</v>
      </c>
      <c r="S53" s="28">
        <v>5665</v>
      </c>
      <c r="T53" s="28">
        <v>4075</v>
      </c>
      <c r="U53" s="28">
        <v>15000</v>
      </c>
      <c r="V53" s="51" t="s">
        <v>104</v>
      </c>
    </row>
    <row r="54" spans="1:22" s="54" customFormat="1" ht="15" customHeight="1">
      <c r="A54" s="55">
        <v>33</v>
      </c>
      <c r="B54" s="56" t="s">
        <v>105</v>
      </c>
      <c r="C54" s="19">
        <v>94406</v>
      </c>
      <c r="D54" s="28">
        <v>7381</v>
      </c>
      <c r="E54" s="28">
        <v>617</v>
      </c>
      <c r="F54" s="28">
        <v>0</v>
      </c>
      <c r="G54" s="28">
        <v>405</v>
      </c>
      <c r="H54" s="28">
        <v>43945</v>
      </c>
      <c r="I54" s="28">
        <v>0</v>
      </c>
      <c r="J54" s="28">
        <v>0</v>
      </c>
      <c r="K54" s="28">
        <v>175</v>
      </c>
      <c r="L54" s="28">
        <v>75</v>
      </c>
      <c r="M54" s="28">
        <v>6048</v>
      </c>
      <c r="N54" s="28">
        <v>0</v>
      </c>
      <c r="O54" s="28">
        <v>14038</v>
      </c>
      <c r="P54" s="28">
        <v>895</v>
      </c>
      <c r="Q54" s="28">
        <v>320</v>
      </c>
      <c r="R54" s="28">
        <v>0</v>
      </c>
      <c r="S54" s="28">
        <v>4835</v>
      </c>
      <c r="T54" s="28">
        <v>1112</v>
      </c>
      <c r="U54" s="28">
        <v>14560</v>
      </c>
      <c r="V54" s="51" t="s">
        <v>106</v>
      </c>
    </row>
    <row r="55" spans="1:22" s="54" customFormat="1" ht="15" customHeight="1">
      <c r="A55" s="55">
        <v>34</v>
      </c>
      <c r="B55" s="56" t="s">
        <v>107</v>
      </c>
      <c r="C55" s="19">
        <v>287881</v>
      </c>
      <c r="D55" s="28">
        <v>22455</v>
      </c>
      <c r="E55" s="28">
        <v>1922</v>
      </c>
      <c r="F55" s="28">
        <v>0</v>
      </c>
      <c r="G55" s="28">
        <v>1244</v>
      </c>
      <c r="H55" s="28">
        <v>111204</v>
      </c>
      <c r="I55" s="28">
        <v>37</v>
      </c>
      <c r="J55" s="28">
        <v>3802</v>
      </c>
      <c r="K55" s="28">
        <v>4101</v>
      </c>
      <c r="L55" s="28">
        <v>315</v>
      </c>
      <c r="M55" s="28">
        <v>54888</v>
      </c>
      <c r="N55" s="28">
        <v>0</v>
      </c>
      <c r="O55" s="28">
        <v>25533</v>
      </c>
      <c r="P55" s="28">
        <v>980</v>
      </c>
      <c r="Q55" s="28">
        <v>862</v>
      </c>
      <c r="R55" s="28">
        <v>3023</v>
      </c>
      <c r="S55" s="28">
        <v>1718</v>
      </c>
      <c r="T55" s="28">
        <v>1767</v>
      </c>
      <c r="U55" s="28">
        <v>54030</v>
      </c>
      <c r="V55" s="51" t="s">
        <v>108</v>
      </c>
    </row>
    <row r="56" spans="1:22" s="57" customFormat="1" ht="15" customHeight="1">
      <c r="A56" s="77" t="s">
        <v>109</v>
      </c>
      <c r="B56" s="78"/>
      <c r="C56" s="48">
        <f>SUM(C57:C64)</f>
        <v>1644297</v>
      </c>
      <c r="D56" s="48">
        <f aca="true" t="shared" si="9" ref="D56:U56">SUM(D57:D64)</f>
        <v>167170</v>
      </c>
      <c r="E56" s="48">
        <f t="shared" si="9"/>
        <v>25310</v>
      </c>
      <c r="F56" s="48">
        <f t="shared" si="9"/>
        <v>0</v>
      </c>
      <c r="G56" s="48">
        <f t="shared" si="9"/>
        <v>16256</v>
      </c>
      <c r="H56" s="48">
        <f t="shared" si="9"/>
        <v>556476</v>
      </c>
      <c r="I56" s="48">
        <f t="shared" si="9"/>
        <v>609</v>
      </c>
      <c r="J56" s="48">
        <f t="shared" si="9"/>
        <v>68415</v>
      </c>
      <c r="K56" s="48">
        <f t="shared" si="9"/>
        <v>14321</v>
      </c>
      <c r="L56" s="48">
        <f t="shared" si="9"/>
        <v>1730</v>
      </c>
      <c r="M56" s="48">
        <f t="shared" si="9"/>
        <v>170689</v>
      </c>
      <c r="N56" s="48">
        <f t="shared" si="9"/>
        <v>0</v>
      </c>
      <c r="O56" s="48">
        <f t="shared" si="9"/>
        <v>288761</v>
      </c>
      <c r="P56" s="48">
        <f t="shared" si="9"/>
        <v>8309</v>
      </c>
      <c r="Q56" s="48">
        <f t="shared" si="9"/>
        <v>3166</v>
      </c>
      <c r="R56" s="48">
        <f t="shared" si="9"/>
        <v>14215</v>
      </c>
      <c r="S56" s="48">
        <f t="shared" si="9"/>
        <v>35689</v>
      </c>
      <c r="T56" s="48">
        <f t="shared" si="9"/>
        <v>45186</v>
      </c>
      <c r="U56" s="48">
        <f t="shared" si="9"/>
        <v>227995</v>
      </c>
      <c r="V56" s="46" t="s">
        <v>110</v>
      </c>
    </row>
    <row r="57" spans="1:22" s="54" customFormat="1" ht="15" customHeight="1">
      <c r="A57" s="55">
        <v>35</v>
      </c>
      <c r="B57" s="56" t="s">
        <v>111</v>
      </c>
      <c r="C57" s="19">
        <v>254988</v>
      </c>
      <c r="D57" s="28">
        <v>28869</v>
      </c>
      <c r="E57" s="28">
        <v>3982</v>
      </c>
      <c r="F57" s="28">
        <v>0</v>
      </c>
      <c r="G57" s="28">
        <v>2560</v>
      </c>
      <c r="H57" s="28">
        <v>88008</v>
      </c>
      <c r="I57" s="28">
        <v>188</v>
      </c>
      <c r="J57" s="28">
        <v>14705</v>
      </c>
      <c r="K57" s="28">
        <v>1959</v>
      </c>
      <c r="L57" s="28">
        <v>320</v>
      </c>
      <c r="M57" s="28">
        <v>28984</v>
      </c>
      <c r="N57" s="28">
        <v>0</v>
      </c>
      <c r="O57" s="28">
        <v>44446</v>
      </c>
      <c r="P57" s="28">
        <v>1012</v>
      </c>
      <c r="Q57" s="28">
        <v>23</v>
      </c>
      <c r="R57" s="28">
        <v>62</v>
      </c>
      <c r="S57" s="28">
        <v>2781</v>
      </c>
      <c r="T57" s="28">
        <v>6899</v>
      </c>
      <c r="U57" s="28">
        <v>30190</v>
      </c>
      <c r="V57" s="51" t="s">
        <v>112</v>
      </c>
    </row>
    <row r="58" spans="1:22" s="54" customFormat="1" ht="15" customHeight="1">
      <c r="A58" s="55">
        <v>36</v>
      </c>
      <c r="B58" s="56" t="s">
        <v>113</v>
      </c>
      <c r="C58" s="19">
        <v>375117</v>
      </c>
      <c r="D58" s="28">
        <v>57106</v>
      </c>
      <c r="E58" s="28">
        <v>5523</v>
      </c>
      <c r="F58" s="28">
        <v>0</v>
      </c>
      <c r="G58" s="28">
        <v>3551</v>
      </c>
      <c r="H58" s="28">
        <v>108016</v>
      </c>
      <c r="I58" s="28">
        <v>156</v>
      </c>
      <c r="J58" s="28">
        <v>11027</v>
      </c>
      <c r="K58" s="28">
        <v>4798</v>
      </c>
      <c r="L58" s="28">
        <v>512</v>
      </c>
      <c r="M58" s="28">
        <v>49334</v>
      </c>
      <c r="N58" s="28">
        <v>0</v>
      </c>
      <c r="O58" s="28">
        <v>52054</v>
      </c>
      <c r="P58" s="28">
        <v>2441</v>
      </c>
      <c r="Q58" s="28">
        <v>818</v>
      </c>
      <c r="R58" s="28">
        <v>2053</v>
      </c>
      <c r="S58" s="28">
        <v>4382</v>
      </c>
      <c r="T58" s="28">
        <v>2716</v>
      </c>
      <c r="U58" s="28">
        <v>70630</v>
      </c>
      <c r="V58" s="51" t="s">
        <v>114</v>
      </c>
    </row>
    <row r="59" spans="1:22" s="54" customFormat="1" ht="15" customHeight="1">
      <c r="A59" s="55">
        <v>37</v>
      </c>
      <c r="B59" s="56" t="s">
        <v>115</v>
      </c>
      <c r="C59" s="19">
        <v>104486</v>
      </c>
      <c r="D59" s="28">
        <v>6678</v>
      </c>
      <c r="E59" s="28">
        <v>1374</v>
      </c>
      <c r="F59" s="28">
        <v>0</v>
      </c>
      <c r="G59" s="28">
        <v>886</v>
      </c>
      <c r="H59" s="28">
        <v>46590</v>
      </c>
      <c r="I59" s="28">
        <v>0</v>
      </c>
      <c r="J59" s="28">
        <v>5134</v>
      </c>
      <c r="K59" s="28">
        <v>714</v>
      </c>
      <c r="L59" s="28">
        <v>94</v>
      </c>
      <c r="M59" s="28">
        <v>10723</v>
      </c>
      <c r="N59" s="28">
        <v>0</v>
      </c>
      <c r="O59" s="28">
        <v>17257</v>
      </c>
      <c r="P59" s="28">
        <v>457</v>
      </c>
      <c r="Q59" s="28">
        <v>465</v>
      </c>
      <c r="R59" s="28">
        <v>0</v>
      </c>
      <c r="S59" s="28">
        <v>2431</v>
      </c>
      <c r="T59" s="28">
        <v>1583</v>
      </c>
      <c r="U59" s="28">
        <v>10100</v>
      </c>
      <c r="V59" s="51" t="s">
        <v>116</v>
      </c>
    </row>
    <row r="60" spans="1:22" s="54" customFormat="1" ht="15" customHeight="1">
      <c r="A60" s="55">
        <v>38</v>
      </c>
      <c r="B60" s="56" t="s">
        <v>117</v>
      </c>
      <c r="C60" s="19">
        <v>284271</v>
      </c>
      <c r="D60" s="28">
        <v>22530</v>
      </c>
      <c r="E60" s="28">
        <v>4549</v>
      </c>
      <c r="F60" s="28">
        <v>0</v>
      </c>
      <c r="G60" s="28">
        <v>2946</v>
      </c>
      <c r="H60" s="28">
        <v>89662</v>
      </c>
      <c r="I60" s="28">
        <v>52</v>
      </c>
      <c r="J60" s="28">
        <v>14460</v>
      </c>
      <c r="K60" s="28">
        <v>2689</v>
      </c>
      <c r="L60" s="28">
        <v>267</v>
      </c>
      <c r="M60" s="28">
        <v>19224</v>
      </c>
      <c r="N60" s="28">
        <v>0</v>
      </c>
      <c r="O60" s="28">
        <v>71618</v>
      </c>
      <c r="P60" s="28">
        <v>1360</v>
      </c>
      <c r="Q60" s="28">
        <v>1490</v>
      </c>
      <c r="R60" s="28">
        <v>0</v>
      </c>
      <c r="S60" s="28">
        <v>2835</v>
      </c>
      <c r="T60" s="28">
        <v>13529</v>
      </c>
      <c r="U60" s="28">
        <v>37060</v>
      </c>
      <c r="V60" s="51" t="s">
        <v>118</v>
      </c>
    </row>
    <row r="61" spans="1:22" s="54" customFormat="1" ht="15" customHeight="1">
      <c r="A61" s="55">
        <v>39</v>
      </c>
      <c r="B61" s="56" t="s">
        <v>119</v>
      </c>
      <c r="C61" s="19">
        <v>167592</v>
      </c>
      <c r="D61" s="28">
        <v>11823</v>
      </c>
      <c r="E61" s="28">
        <v>2339</v>
      </c>
      <c r="F61" s="28">
        <v>0</v>
      </c>
      <c r="G61" s="28">
        <v>1512</v>
      </c>
      <c r="H61" s="28">
        <v>54969</v>
      </c>
      <c r="I61" s="28">
        <v>61</v>
      </c>
      <c r="J61" s="28">
        <v>10750</v>
      </c>
      <c r="K61" s="28">
        <v>1153</v>
      </c>
      <c r="L61" s="28">
        <v>143</v>
      </c>
      <c r="M61" s="28">
        <v>13072</v>
      </c>
      <c r="N61" s="28">
        <v>0</v>
      </c>
      <c r="O61" s="28">
        <v>30993</v>
      </c>
      <c r="P61" s="28">
        <v>1292</v>
      </c>
      <c r="Q61" s="28">
        <v>103</v>
      </c>
      <c r="R61" s="28">
        <v>9400</v>
      </c>
      <c r="S61" s="28">
        <v>4482</v>
      </c>
      <c r="T61" s="28">
        <v>780</v>
      </c>
      <c r="U61" s="28">
        <v>24720</v>
      </c>
      <c r="V61" s="51" t="s">
        <v>120</v>
      </c>
    </row>
    <row r="62" spans="1:22" s="54" customFormat="1" ht="15" customHeight="1">
      <c r="A62" s="55">
        <v>40</v>
      </c>
      <c r="B62" s="56" t="s">
        <v>121</v>
      </c>
      <c r="C62" s="19">
        <v>210981</v>
      </c>
      <c r="D62" s="28">
        <v>17852</v>
      </c>
      <c r="E62" s="28">
        <v>3635</v>
      </c>
      <c r="F62" s="28">
        <v>0</v>
      </c>
      <c r="G62" s="28">
        <v>2349</v>
      </c>
      <c r="H62" s="28">
        <v>79591</v>
      </c>
      <c r="I62" s="28">
        <v>85</v>
      </c>
      <c r="J62" s="28">
        <v>2663</v>
      </c>
      <c r="K62" s="28">
        <v>395</v>
      </c>
      <c r="L62" s="28">
        <v>179</v>
      </c>
      <c r="M62" s="28">
        <v>25836</v>
      </c>
      <c r="N62" s="28">
        <v>0</v>
      </c>
      <c r="O62" s="28">
        <v>31861</v>
      </c>
      <c r="P62" s="28">
        <v>765</v>
      </c>
      <c r="Q62" s="28">
        <v>0</v>
      </c>
      <c r="R62" s="28">
        <v>2700</v>
      </c>
      <c r="S62" s="28">
        <v>1746</v>
      </c>
      <c r="T62" s="28">
        <v>7664</v>
      </c>
      <c r="U62" s="28">
        <v>33660</v>
      </c>
      <c r="V62" s="51" t="s">
        <v>122</v>
      </c>
    </row>
    <row r="63" spans="1:22" s="54" customFormat="1" ht="15" customHeight="1">
      <c r="A63" s="55">
        <v>41</v>
      </c>
      <c r="B63" s="56" t="s">
        <v>123</v>
      </c>
      <c r="C63" s="19">
        <v>98870</v>
      </c>
      <c r="D63" s="28">
        <v>8687</v>
      </c>
      <c r="E63" s="28">
        <v>1374</v>
      </c>
      <c r="F63" s="28">
        <v>0</v>
      </c>
      <c r="G63" s="28">
        <v>814</v>
      </c>
      <c r="H63" s="28">
        <v>35521</v>
      </c>
      <c r="I63" s="28">
        <v>0</v>
      </c>
      <c r="J63" s="28">
        <v>6190</v>
      </c>
      <c r="K63" s="28">
        <v>203</v>
      </c>
      <c r="L63" s="28">
        <v>75</v>
      </c>
      <c r="M63" s="28">
        <v>4641</v>
      </c>
      <c r="N63" s="28">
        <v>0</v>
      </c>
      <c r="O63" s="28">
        <v>21601</v>
      </c>
      <c r="P63" s="28">
        <v>672</v>
      </c>
      <c r="Q63" s="28">
        <v>73</v>
      </c>
      <c r="R63" s="28">
        <v>0</v>
      </c>
      <c r="S63" s="28">
        <v>3159</v>
      </c>
      <c r="T63" s="28">
        <v>11220</v>
      </c>
      <c r="U63" s="28">
        <v>4640</v>
      </c>
      <c r="V63" s="51" t="s">
        <v>124</v>
      </c>
    </row>
    <row r="64" spans="1:22" s="54" customFormat="1" ht="15" customHeight="1">
      <c r="A64" s="55">
        <v>42</v>
      </c>
      <c r="B64" s="56" t="s">
        <v>125</v>
      </c>
      <c r="C64" s="19">
        <v>147992</v>
      </c>
      <c r="D64" s="28">
        <v>13625</v>
      </c>
      <c r="E64" s="28">
        <v>2534</v>
      </c>
      <c r="F64" s="28">
        <v>0</v>
      </c>
      <c r="G64" s="28">
        <v>1638</v>
      </c>
      <c r="H64" s="28">
        <v>54119</v>
      </c>
      <c r="I64" s="28">
        <v>67</v>
      </c>
      <c r="J64" s="28">
        <v>3486</v>
      </c>
      <c r="K64" s="28">
        <v>2410</v>
      </c>
      <c r="L64" s="28">
        <v>140</v>
      </c>
      <c r="M64" s="28">
        <v>18875</v>
      </c>
      <c r="N64" s="28">
        <v>0</v>
      </c>
      <c r="O64" s="28">
        <v>18931</v>
      </c>
      <c r="P64" s="28">
        <v>310</v>
      </c>
      <c r="Q64" s="28">
        <v>194</v>
      </c>
      <c r="R64" s="28">
        <v>0</v>
      </c>
      <c r="S64" s="28">
        <v>13873</v>
      </c>
      <c r="T64" s="28">
        <v>795</v>
      </c>
      <c r="U64" s="28">
        <v>16995</v>
      </c>
      <c r="V64" s="51" t="s">
        <v>126</v>
      </c>
    </row>
    <row r="65" spans="1:22" s="57" customFormat="1" ht="15" customHeight="1">
      <c r="A65" s="77" t="s">
        <v>127</v>
      </c>
      <c r="B65" s="78"/>
      <c r="C65" s="48">
        <f aca="true" t="shared" si="10" ref="C65:T65">SUM(C66:C68)</f>
        <v>473238</v>
      </c>
      <c r="D65" s="48">
        <f t="shared" si="10"/>
        <v>27196</v>
      </c>
      <c r="E65" s="48">
        <f t="shared" si="10"/>
        <v>6550</v>
      </c>
      <c r="F65" s="48">
        <f t="shared" si="10"/>
        <v>0</v>
      </c>
      <c r="G65" s="48">
        <f t="shared" si="10"/>
        <v>4233</v>
      </c>
      <c r="H65" s="48">
        <f t="shared" si="10"/>
        <v>167649</v>
      </c>
      <c r="I65" s="48">
        <f t="shared" si="10"/>
        <v>0</v>
      </c>
      <c r="J65" s="48">
        <f t="shared" si="10"/>
        <v>23077</v>
      </c>
      <c r="K65" s="48">
        <f t="shared" si="10"/>
        <v>5453</v>
      </c>
      <c r="L65" s="48">
        <f t="shared" si="10"/>
        <v>455</v>
      </c>
      <c r="M65" s="48">
        <f t="shared" si="10"/>
        <v>39036</v>
      </c>
      <c r="N65" s="48">
        <f t="shared" si="10"/>
        <v>0</v>
      </c>
      <c r="O65" s="48">
        <f t="shared" si="10"/>
        <v>92670</v>
      </c>
      <c r="P65" s="48">
        <f t="shared" si="10"/>
        <v>5030</v>
      </c>
      <c r="Q65" s="48">
        <f t="shared" si="10"/>
        <v>7604</v>
      </c>
      <c r="R65" s="48">
        <f t="shared" si="10"/>
        <v>2550</v>
      </c>
      <c r="S65" s="48">
        <f t="shared" si="10"/>
        <v>12635</v>
      </c>
      <c r="T65" s="48">
        <f t="shared" si="10"/>
        <v>10490</v>
      </c>
      <c r="U65" s="48">
        <f>SUM(U66:U68)</f>
        <v>68610</v>
      </c>
      <c r="V65" s="46" t="s">
        <v>128</v>
      </c>
    </row>
    <row r="66" spans="1:22" s="54" customFormat="1" ht="15" customHeight="1">
      <c r="A66" s="55">
        <v>43</v>
      </c>
      <c r="B66" s="56" t="s">
        <v>129</v>
      </c>
      <c r="C66" s="19">
        <v>158087</v>
      </c>
      <c r="D66" s="28">
        <v>8423</v>
      </c>
      <c r="E66" s="28">
        <v>2135</v>
      </c>
      <c r="F66" s="28">
        <v>0</v>
      </c>
      <c r="G66" s="28">
        <v>1381</v>
      </c>
      <c r="H66" s="28">
        <v>53324</v>
      </c>
      <c r="I66" s="28">
        <v>0</v>
      </c>
      <c r="J66" s="28">
        <v>16706</v>
      </c>
      <c r="K66" s="28">
        <v>2080</v>
      </c>
      <c r="L66" s="28">
        <v>137</v>
      </c>
      <c r="M66" s="28">
        <v>13043</v>
      </c>
      <c r="N66" s="28">
        <v>0</v>
      </c>
      <c r="O66" s="28">
        <v>37532</v>
      </c>
      <c r="P66" s="28">
        <v>622</v>
      </c>
      <c r="Q66" s="28">
        <v>2</v>
      </c>
      <c r="R66" s="28">
        <v>0</v>
      </c>
      <c r="S66" s="28">
        <v>4334</v>
      </c>
      <c r="T66" s="28">
        <v>758</v>
      </c>
      <c r="U66" s="28">
        <v>17610</v>
      </c>
      <c r="V66" s="51" t="s">
        <v>130</v>
      </c>
    </row>
    <row r="67" spans="1:22" s="54" customFormat="1" ht="15" customHeight="1">
      <c r="A67" s="55">
        <v>44</v>
      </c>
      <c r="B67" s="56" t="s">
        <v>131</v>
      </c>
      <c r="C67" s="19">
        <v>179319</v>
      </c>
      <c r="D67" s="28">
        <v>11274</v>
      </c>
      <c r="E67" s="28">
        <v>2877</v>
      </c>
      <c r="F67" s="28">
        <v>0</v>
      </c>
      <c r="G67" s="28">
        <v>1851</v>
      </c>
      <c r="H67" s="28">
        <v>64813</v>
      </c>
      <c r="I67" s="28">
        <v>0</v>
      </c>
      <c r="J67" s="28">
        <v>3659</v>
      </c>
      <c r="K67" s="28">
        <v>2624</v>
      </c>
      <c r="L67" s="28">
        <v>196</v>
      </c>
      <c r="M67" s="28">
        <v>15167</v>
      </c>
      <c r="N67" s="28">
        <v>0</v>
      </c>
      <c r="O67" s="28">
        <v>32183</v>
      </c>
      <c r="P67" s="28">
        <v>2342</v>
      </c>
      <c r="Q67" s="28">
        <v>5802</v>
      </c>
      <c r="R67" s="28">
        <v>2550</v>
      </c>
      <c r="S67" s="28">
        <v>5796</v>
      </c>
      <c r="T67" s="28">
        <v>1625</v>
      </c>
      <c r="U67" s="28">
        <v>26560</v>
      </c>
      <c r="V67" s="51" t="s">
        <v>132</v>
      </c>
    </row>
    <row r="68" spans="1:22" s="54" customFormat="1" ht="15" customHeight="1">
      <c r="A68" s="55">
        <v>45</v>
      </c>
      <c r="B68" s="56" t="s">
        <v>133</v>
      </c>
      <c r="C68" s="19">
        <v>135832</v>
      </c>
      <c r="D68" s="28">
        <v>7499</v>
      </c>
      <c r="E68" s="28">
        <v>1538</v>
      </c>
      <c r="F68" s="28">
        <v>0</v>
      </c>
      <c r="G68" s="28">
        <v>1001</v>
      </c>
      <c r="H68" s="28">
        <v>49512</v>
      </c>
      <c r="I68" s="28">
        <v>0</v>
      </c>
      <c r="J68" s="28">
        <v>2712</v>
      </c>
      <c r="K68" s="28">
        <v>749</v>
      </c>
      <c r="L68" s="28">
        <v>122</v>
      </c>
      <c r="M68" s="28">
        <v>10826</v>
      </c>
      <c r="N68" s="28">
        <v>0</v>
      </c>
      <c r="O68" s="28">
        <v>22955</v>
      </c>
      <c r="P68" s="28">
        <v>2066</v>
      </c>
      <c r="Q68" s="28">
        <v>1800</v>
      </c>
      <c r="R68" s="28">
        <v>0</v>
      </c>
      <c r="S68" s="28">
        <v>2505</v>
      </c>
      <c r="T68" s="28">
        <v>8107</v>
      </c>
      <c r="U68" s="28">
        <v>24440</v>
      </c>
      <c r="V68" s="51" t="s">
        <v>134</v>
      </c>
    </row>
    <row r="69" spans="1:22" s="57" customFormat="1" ht="15" customHeight="1">
      <c r="A69" s="77" t="s">
        <v>135</v>
      </c>
      <c r="B69" s="78"/>
      <c r="C69" s="48">
        <f>SUM(C70:C71)</f>
        <v>852398</v>
      </c>
      <c r="D69" s="48">
        <f aca="true" t="shared" si="11" ref="D69:U69">SUM(D70:D71)</f>
        <v>112194</v>
      </c>
      <c r="E69" s="48">
        <f t="shared" si="11"/>
        <v>9868</v>
      </c>
      <c r="F69" s="48">
        <f t="shared" si="11"/>
        <v>408</v>
      </c>
      <c r="G69" s="48">
        <f t="shared" si="11"/>
        <v>6362</v>
      </c>
      <c r="H69" s="48">
        <f t="shared" si="11"/>
        <v>229134</v>
      </c>
      <c r="I69" s="48">
        <f t="shared" si="11"/>
        <v>319</v>
      </c>
      <c r="J69" s="48">
        <f t="shared" si="11"/>
        <v>17748</v>
      </c>
      <c r="K69" s="48">
        <f t="shared" si="11"/>
        <v>8755</v>
      </c>
      <c r="L69" s="48">
        <f t="shared" si="11"/>
        <v>1013</v>
      </c>
      <c r="M69" s="48">
        <f t="shared" si="11"/>
        <v>120125</v>
      </c>
      <c r="N69" s="48">
        <f t="shared" si="11"/>
        <v>2593</v>
      </c>
      <c r="O69" s="48">
        <f t="shared" si="11"/>
        <v>119923</v>
      </c>
      <c r="P69" s="48">
        <f t="shared" si="11"/>
        <v>13865</v>
      </c>
      <c r="Q69" s="48">
        <f t="shared" si="11"/>
        <v>5375</v>
      </c>
      <c r="R69" s="48">
        <f t="shared" si="11"/>
        <v>20589</v>
      </c>
      <c r="S69" s="48">
        <f t="shared" si="11"/>
        <v>8430</v>
      </c>
      <c r="T69" s="48">
        <f t="shared" si="11"/>
        <v>22287</v>
      </c>
      <c r="U69" s="48">
        <f t="shared" si="11"/>
        <v>153410</v>
      </c>
      <c r="V69" s="46" t="s">
        <v>136</v>
      </c>
    </row>
    <row r="70" spans="1:22" s="54" customFormat="1" ht="15" customHeight="1">
      <c r="A70" s="55">
        <v>46</v>
      </c>
      <c r="B70" s="56" t="s">
        <v>137</v>
      </c>
      <c r="C70" s="19">
        <v>426015</v>
      </c>
      <c r="D70" s="28">
        <v>51474</v>
      </c>
      <c r="E70" s="28">
        <v>4990</v>
      </c>
      <c r="F70" s="28">
        <v>408</v>
      </c>
      <c r="G70" s="28">
        <v>3214</v>
      </c>
      <c r="H70" s="28">
        <v>100220</v>
      </c>
      <c r="I70" s="28">
        <v>149</v>
      </c>
      <c r="J70" s="28">
        <v>9935</v>
      </c>
      <c r="K70" s="28">
        <v>5060</v>
      </c>
      <c r="L70" s="28">
        <v>387</v>
      </c>
      <c r="M70" s="28">
        <v>48341</v>
      </c>
      <c r="N70" s="28">
        <v>336</v>
      </c>
      <c r="O70" s="28">
        <v>65453</v>
      </c>
      <c r="P70" s="28">
        <v>2172</v>
      </c>
      <c r="Q70" s="28">
        <v>4133</v>
      </c>
      <c r="R70" s="28">
        <v>18478</v>
      </c>
      <c r="S70" s="28">
        <v>4378</v>
      </c>
      <c r="T70" s="28">
        <v>13677</v>
      </c>
      <c r="U70" s="28">
        <v>93210</v>
      </c>
      <c r="V70" s="51" t="s">
        <v>138</v>
      </c>
    </row>
    <row r="71" spans="1:22" s="54" customFormat="1" ht="15" customHeight="1">
      <c r="A71" s="55">
        <v>47</v>
      </c>
      <c r="B71" s="56" t="s">
        <v>139</v>
      </c>
      <c r="C71" s="19">
        <v>426383</v>
      </c>
      <c r="D71" s="28">
        <v>60720</v>
      </c>
      <c r="E71" s="28">
        <v>4878</v>
      </c>
      <c r="F71" s="28">
        <v>0</v>
      </c>
      <c r="G71" s="28">
        <v>3148</v>
      </c>
      <c r="H71" s="28">
        <v>128914</v>
      </c>
      <c r="I71" s="28">
        <v>170</v>
      </c>
      <c r="J71" s="28">
        <v>7813</v>
      </c>
      <c r="K71" s="28">
        <v>3695</v>
      </c>
      <c r="L71" s="28">
        <v>626</v>
      </c>
      <c r="M71" s="28">
        <v>71784</v>
      </c>
      <c r="N71" s="28">
        <v>2257</v>
      </c>
      <c r="O71" s="28">
        <v>54470</v>
      </c>
      <c r="P71" s="28">
        <v>11693</v>
      </c>
      <c r="Q71" s="28">
        <v>1242</v>
      </c>
      <c r="R71" s="28">
        <v>2111</v>
      </c>
      <c r="S71" s="28">
        <v>4052</v>
      </c>
      <c r="T71" s="28">
        <v>8610</v>
      </c>
      <c r="U71" s="28">
        <v>60200</v>
      </c>
      <c r="V71" s="51" t="s">
        <v>140</v>
      </c>
    </row>
    <row r="72" spans="1:22" s="57" customFormat="1" ht="15" customHeight="1">
      <c r="A72" s="77" t="s">
        <v>141</v>
      </c>
      <c r="B72" s="78"/>
      <c r="C72" s="48">
        <f>SUM(C73:C77)</f>
        <v>618263</v>
      </c>
      <c r="D72" s="48">
        <f aca="true" t="shared" si="12" ref="D72:U72">SUM(D73:D77)</f>
        <v>51449</v>
      </c>
      <c r="E72" s="48">
        <f t="shared" si="12"/>
        <v>6911</v>
      </c>
      <c r="F72" s="48">
        <f t="shared" si="12"/>
        <v>733</v>
      </c>
      <c r="G72" s="48">
        <f t="shared" si="12"/>
        <v>4458</v>
      </c>
      <c r="H72" s="48">
        <f t="shared" si="12"/>
        <v>236061</v>
      </c>
      <c r="I72" s="48">
        <f t="shared" si="12"/>
        <v>255</v>
      </c>
      <c r="J72" s="48">
        <f t="shared" si="12"/>
        <v>9692</v>
      </c>
      <c r="K72" s="48">
        <f t="shared" si="12"/>
        <v>4119</v>
      </c>
      <c r="L72" s="48">
        <f t="shared" si="12"/>
        <v>503</v>
      </c>
      <c r="M72" s="48">
        <f t="shared" si="12"/>
        <v>62610</v>
      </c>
      <c r="N72" s="48">
        <f t="shared" si="12"/>
        <v>38</v>
      </c>
      <c r="O72" s="48">
        <f t="shared" si="12"/>
        <v>76538</v>
      </c>
      <c r="P72" s="48">
        <f t="shared" si="12"/>
        <v>9621</v>
      </c>
      <c r="Q72" s="48">
        <f t="shared" si="12"/>
        <v>41550</v>
      </c>
      <c r="R72" s="48">
        <f t="shared" si="12"/>
        <v>7899</v>
      </c>
      <c r="S72" s="48">
        <f t="shared" si="12"/>
        <v>11196</v>
      </c>
      <c r="T72" s="48">
        <f t="shared" si="12"/>
        <v>5230</v>
      </c>
      <c r="U72" s="48">
        <f t="shared" si="12"/>
        <v>89400</v>
      </c>
      <c r="V72" s="46" t="s">
        <v>142</v>
      </c>
    </row>
    <row r="73" spans="1:22" s="54" customFormat="1" ht="15" customHeight="1">
      <c r="A73" s="55">
        <v>48</v>
      </c>
      <c r="B73" s="56" t="s">
        <v>143</v>
      </c>
      <c r="C73" s="19">
        <v>90391</v>
      </c>
      <c r="D73" s="28">
        <v>3738</v>
      </c>
      <c r="E73" s="28">
        <v>946</v>
      </c>
      <c r="F73" s="28">
        <v>0</v>
      </c>
      <c r="G73" s="28">
        <v>611</v>
      </c>
      <c r="H73" s="28">
        <v>42081</v>
      </c>
      <c r="I73" s="28">
        <v>0</v>
      </c>
      <c r="J73" s="28">
        <v>1292</v>
      </c>
      <c r="K73" s="28">
        <v>521</v>
      </c>
      <c r="L73" s="28">
        <v>57</v>
      </c>
      <c r="M73" s="28">
        <v>8961</v>
      </c>
      <c r="N73" s="28">
        <v>38</v>
      </c>
      <c r="O73" s="28">
        <v>10028</v>
      </c>
      <c r="P73" s="28">
        <v>2166</v>
      </c>
      <c r="Q73" s="28">
        <v>118</v>
      </c>
      <c r="R73" s="28">
        <v>3399</v>
      </c>
      <c r="S73" s="28">
        <v>1325</v>
      </c>
      <c r="T73" s="28">
        <v>880</v>
      </c>
      <c r="U73" s="28">
        <v>14230</v>
      </c>
      <c r="V73" s="51" t="s">
        <v>144</v>
      </c>
    </row>
    <row r="74" spans="1:22" s="54" customFormat="1" ht="15" customHeight="1">
      <c r="A74" s="55">
        <v>49</v>
      </c>
      <c r="B74" s="56" t="s">
        <v>145</v>
      </c>
      <c r="C74" s="19">
        <v>113800</v>
      </c>
      <c r="D74" s="28">
        <v>6119</v>
      </c>
      <c r="E74" s="28">
        <v>1107</v>
      </c>
      <c r="F74" s="28">
        <v>0</v>
      </c>
      <c r="G74" s="28">
        <v>714</v>
      </c>
      <c r="H74" s="28">
        <v>39423</v>
      </c>
      <c r="I74" s="28">
        <v>0</v>
      </c>
      <c r="J74" s="28">
        <v>1452</v>
      </c>
      <c r="K74" s="28">
        <v>288</v>
      </c>
      <c r="L74" s="28">
        <v>60</v>
      </c>
      <c r="M74" s="28">
        <v>11384</v>
      </c>
      <c r="N74" s="28">
        <v>0</v>
      </c>
      <c r="O74" s="28">
        <v>12236</v>
      </c>
      <c r="P74" s="28">
        <v>2107</v>
      </c>
      <c r="Q74" s="28">
        <v>20000</v>
      </c>
      <c r="R74" s="28">
        <v>4500</v>
      </c>
      <c r="S74" s="28">
        <v>2055</v>
      </c>
      <c r="T74" s="28">
        <v>665</v>
      </c>
      <c r="U74" s="28">
        <v>11690</v>
      </c>
      <c r="V74" s="51" t="s">
        <v>146</v>
      </c>
    </row>
    <row r="75" spans="1:22" s="54" customFormat="1" ht="15" customHeight="1">
      <c r="A75" s="55">
        <v>50</v>
      </c>
      <c r="B75" s="56" t="s">
        <v>147</v>
      </c>
      <c r="C75" s="19">
        <v>121883</v>
      </c>
      <c r="D75" s="28">
        <v>4387</v>
      </c>
      <c r="E75" s="28">
        <v>1130</v>
      </c>
      <c r="F75" s="28">
        <v>0</v>
      </c>
      <c r="G75" s="28">
        <v>727</v>
      </c>
      <c r="H75" s="28">
        <v>40578</v>
      </c>
      <c r="I75" s="28">
        <v>0</v>
      </c>
      <c r="J75" s="28">
        <v>2716</v>
      </c>
      <c r="K75" s="28">
        <v>819</v>
      </c>
      <c r="L75" s="28">
        <v>46</v>
      </c>
      <c r="M75" s="28">
        <v>10812</v>
      </c>
      <c r="N75" s="28">
        <v>0</v>
      </c>
      <c r="O75" s="28">
        <v>9551</v>
      </c>
      <c r="P75" s="28">
        <v>4226</v>
      </c>
      <c r="Q75" s="28">
        <v>20100</v>
      </c>
      <c r="R75" s="28">
        <v>0</v>
      </c>
      <c r="S75" s="28">
        <v>1691</v>
      </c>
      <c r="T75" s="28">
        <v>990</v>
      </c>
      <c r="U75" s="28">
        <v>24110</v>
      </c>
      <c r="V75" s="51" t="s">
        <v>148</v>
      </c>
    </row>
    <row r="76" spans="1:22" s="54" customFormat="1" ht="15" customHeight="1">
      <c r="A76" s="55">
        <v>51</v>
      </c>
      <c r="B76" s="56" t="s">
        <v>149</v>
      </c>
      <c r="C76" s="19">
        <v>116694</v>
      </c>
      <c r="D76" s="28">
        <v>13365</v>
      </c>
      <c r="E76" s="28">
        <v>1350</v>
      </c>
      <c r="F76" s="28">
        <v>0</v>
      </c>
      <c r="G76" s="28">
        <v>873</v>
      </c>
      <c r="H76" s="28">
        <v>45851</v>
      </c>
      <c r="I76" s="28">
        <v>71</v>
      </c>
      <c r="J76" s="28">
        <v>3343</v>
      </c>
      <c r="K76" s="28">
        <v>1545</v>
      </c>
      <c r="L76" s="28">
        <v>127</v>
      </c>
      <c r="M76" s="28">
        <v>9455</v>
      </c>
      <c r="N76" s="28">
        <v>0</v>
      </c>
      <c r="O76" s="28">
        <v>24336</v>
      </c>
      <c r="P76" s="28">
        <v>579</v>
      </c>
      <c r="Q76" s="28">
        <v>1118</v>
      </c>
      <c r="R76" s="28">
        <v>0</v>
      </c>
      <c r="S76" s="28">
        <v>1056</v>
      </c>
      <c r="T76" s="28">
        <v>775</v>
      </c>
      <c r="U76" s="28">
        <v>12850</v>
      </c>
      <c r="V76" s="51" t="s">
        <v>150</v>
      </c>
    </row>
    <row r="77" spans="1:22" s="54" customFormat="1" ht="15" customHeight="1">
      <c r="A77" s="55">
        <v>52</v>
      </c>
      <c r="B77" s="56" t="s">
        <v>151</v>
      </c>
      <c r="C77" s="19">
        <v>175495</v>
      </c>
      <c r="D77" s="28">
        <v>23840</v>
      </c>
      <c r="E77" s="28">
        <v>2378</v>
      </c>
      <c r="F77" s="28">
        <v>733</v>
      </c>
      <c r="G77" s="28">
        <v>1533</v>
      </c>
      <c r="H77" s="28">
        <v>68128</v>
      </c>
      <c r="I77" s="28">
        <v>184</v>
      </c>
      <c r="J77" s="28">
        <v>889</v>
      </c>
      <c r="K77" s="28">
        <v>946</v>
      </c>
      <c r="L77" s="28">
        <v>213</v>
      </c>
      <c r="M77" s="28">
        <v>21998</v>
      </c>
      <c r="N77" s="28">
        <v>0</v>
      </c>
      <c r="O77" s="28">
        <v>20387</v>
      </c>
      <c r="P77" s="28">
        <v>543</v>
      </c>
      <c r="Q77" s="28">
        <v>214</v>
      </c>
      <c r="R77" s="28">
        <v>0</v>
      </c>
      <c r="S77" s="28">
        <v>5069</v>
      </c>
      <c r="T77" s="28">
        <v>1920</v>
      </c>
      <c r="U77" s="28">
        <v>26520</v>
      </c>
      <c r="V77" s="51" t="s">
        <v>152</v>
      </c>
    </row>
    <row r="78" spans="1:22" s="57" customFormat="1" ht="15" customHeight="1">
      <c r="A78" s="77" t="s">
        <v>153</v>
      </c>
      <c r="B78" s="78"/>
      <c r="C78" s="48">
        <f>SUM(C79:C82)</f>
        <v>650565</v>
      </c>
      <c r="D78" s="48">
        <f aca="true" t="shared" si="13" ref="D78:U78">SUM(D79:D82)</f>
        <v>47965</v>
      </c>
      <c r="E78" s="48">
        <f t="shared" si="13"/>
        <v>8783</v>
      </c>
      <c r="F78" s="48">
        <f t="shared" si="13"/>
        <v>0</v>
      </c>
      <c r="G78" s="48">
        <f t="shared" si="13"/>
        <v>5653</v>
      </c>
      <c r="H78" s="48">
        <f t="shared" si="13"/>
        <v>255547</v>
      </c>
      <c r="I78" s="48">
        <f t="shared" si="13"/>
        <v>183</v>
      </c>
      <c r="J78" s="48">
        <f t="shared" si="13"/>
        <v>21453</v>
      </c>
      <c r="K78" s="48">
        <f t="shared" si="13"/>
        <v>7165</v>
      </c>
      <c r="L78" s="48">
        <f t="shared" si="13"/>
        <v>645</v>
      </c>
      <c r="M78" s="48">
        <f t="shared" si="13"/>
        <v>68797</v>
      </c>
      <c r="N78" s="48">
        <f t="shared" si="13"/>
        <v>0</v>
      </c>
      <c r="O78" s="48">
        <f t="shared" si="13"/>
        <v>107408</v>
      </c>
      <c r="P78" s="48">
        <f t="shared" si="13"/>
        <v>7328</v>
      </c>
      <c r="Q78" s="48">
        <f t="shared" si="13"/>
        <v>1175</v>
      </c>
      <c r="R78" s="48">
        <f t="shared" si="13"/>
        <v>20471</v>
      </c>
      <c r="S78" s="48">
        <f t="shared" si="13"/>
        <v>12970</v>
      </c>
      <c r="T78" s="48">
        <f t="shared" si="13"/>
        <v>9772</v>
      </c>
      <c r="U78" s="48">
        <f t="shared" si="13"/>
        <v>75250</v>
      </c>
      <c r="V78" s="46" t="s">
        <v>154</v>
      </c>
    </row>
    <row r="79" spans="1:22" s="54" customFormat="1" ht="15" customHeight="1">
      <c r="A79" s="55">
        <v>53</v>
      </c>
      <c r="B79" s="56" t="s">
        <v>155</v>
      </c>
      <c r="C79" s="19">
        <v>148089</v>
      </c>
      <c r="D79" s="28">
        <v>12702</v>
      </c>
      <c r="E79" s="28">
        <v>1852</v>
      </c>
      <c r="F79" s="28">
        <v>0</v>
      </c>
      <c r="G79" s="28">
        <v>1199</v>
      </c>
      <c r="H79" s="28">
        <v>54980</v>
      </c>
      <c r="I79" s="28">
        <v>61</v>
      </c>
      <c r="J79" s="28">
        <v>4203</v>
      </c>
      <c r="K79" s="28">
        <v>1945</v>
      </c>
      <c r="L79" s="28">
        <v>162</v>
      </c>
      <c r="M79" s="28">
        <v>16031</v>
      </c>
      <c r="N79" s="28">
        <v>0</v>
      </c>
      <c r="O79" s="28">
        <v>26378</v>
      </c>
      <c r="P79" s="28">
        <v>395</v>
      </c>
      <c r="Q79" s="28">
        <v>0</v>
      </c>
      <c r="R79" s="28">
        <v>1959</v>
      </c>
      <c r="S79" s="28">
        <v>1971</v>
      </c>
      <c r="T79" s="28">
        <v>1366</v>
      </c>
      <c r="U79" s="28">
        <v>22885</v>
      </c>
      <c r="V79" s="51" t="s">
        <v>156</v>
      </c>
    </row>
    <row r="80" spans="1:22" s="54" customFormat="1" ht="15" customHeight="1">
      <c r="A80" s="55">
        <v>54</v>
      </c>
      <c r="B80" s="56" t="s">
        <v>199</v>
      </c>
      <c r="C80" s="19">
        <v>131270</v>
      </c>
      <c r="D80" s="28">
        <v>10563</v>
      </c>
      <c r="E80" s="28">
        <v>1957</v>
      </c>
      <c r="F80" s="28">
        <v>0</v>
      </c>
      <c r="G80" s="28">
        <v>1255</v>
      </c>
      <c r="H80" s="28">
        <v>59044</v>
      </c>
      <c r="I80" s="28">
        <v>57</v>
      </c>
      <c r="J80" s="28">
        <v>3140</v>
      </c>
      <c r="K80" s="28">
        <v>1137</v>
      </c>
      <c r="L80" s="28">
        <v>152</v>
      </c>
      <c r="M80" s="28">
        <v>16097</v>
      </c>
      <c r="N80" s="28">
        <v>0</v>
      </c>
      <c r="O80" s="28">
        <v>14379</v>
      </c>
      <c r="P80" s="28">
        <v>736</v>
      </c>
      <c r="Q80" s="28">
        <v>830</v>
      </c>
      <c r="R80" s="28">
        <v>4</v>
      </c>
      <c r="S80" s="28">
        <v>2330</v>
      </c>
      <c r="T80" s="28">
        <v>1099</v>
      </c>
      <c r="U80" s="28">
        <v>18490</v>
      </c>
      <c r="V80" s="51" t="s">
        <v>158</v>
      </c>
    </row>
    <row r="81" spans="1:22" s="54" customFormat="1" ht="15" customHeight="1">
      <c r="A81" s="55">
        <v>55</v>
      </c>
      <c r="B81" s="56" t="s">
        <v>200</v>
      </c>
      <c r="C81" s="19">
        <v>232694</v>
      </c>
      <c r="D81" s="28">
        <v>16289</v>
      </c>
      <c r="E81" s="28">
        <v>3047</v>
      </c>
      <c r="F81" s="28">
        <v>0</v>
      </c>
      <c r="G81" s="28">
        <v>1959</v>
      </c>
      <c r="H81" s="28">
        <v>80116</v>
      </c>
      <c r="I81" s="28">
        <v>65</v>
      </c>
      <c r="J81" s="28">
        <v>8863</v>
      </c>
      <c r="K81" s="28">
        <v>3033</v>
      </c>
      <c r="L81" s="28">
        <v>208</v>
      </c>
      <c r="M81" s="28">
        <v>24078</v>
      </c>
      <c r="N81" s="28">
        <v>0</v>
      </c>
      <c r="O81" s="28">
        <v>41142</v>
      </c>
      <c r="P81" s="28">
        <v>4797</v>
      </c>
      <c r="Q81" s="28">
        <v>295</v>
      </c>
      <c r="R81" s="28">
        <v>18508</v>
      </c>
      <c r="S81" s="28">
        <v>4607</v>
      </c>
      <c r="T81" s="28">
        <v>5177</v>
      </c>
      <c r="U81" s="28">
        <v>20510</v>
      </c>
      <c r="V81" s="51" t="s">
        <v>160</v>
      </c>
    </row>
    <row r="82" spans="1:22" s="54" customFormat="1" ht="15" customHeight="1">
      <c r="A82" s="55">
        <v>56</v>
      </c>
      <c r="B82" s="56" t="s">
        <v>161</v>
      </c>
      <c r="C82" s="19">
        <v>138512</v>
      </c>
      <c r="D82" s="28">
        <v>8411</v>
      </c>
      <c r="E82" s="28">
        <v>1927</v>
      </c>
      <c r="F82" s="28">
        <v>0</v>
      </c>
      <c r="G82" s="28">
        <v>1240</v>
      </c>
      <c r="H82" s="28">
        <v>61407</v>
      </c>
      <c r="I82" s="28">
        <v>0</v>
      </c>
      <c r="J82" s="28">
        <v>5247</v>
      </c>
      <c r="K82" s="28">
        <v>1050</v>
      </c>
      <c r="L82" s="28">
        <v>123</v>
      </c>
      <c r="M82" s="28">
        <v>12591</v>
      </c>
      <c r="N82" s="28">
        <v>0</v>
      </c>
      <c r="O82" s="28">
        <v>25509</v>
      </c>
      <c r="P82" s="28">
        <v>1400</v>
      </c>
      <c r="Q82" s="28">
        <v>50</v>
      </c>
      <c r="R82" s="28">
        <v>0</v>
      </c>
      <c r="S82" s="28">
        <v>4062</v>
      </c>
      <c r="T82" s="28">
        <v>2130</v>
      </c>
      <c r="U82" s="28">
        <v>13365</v>
      </c>
      <c r="V82" s="51" t="s">
        <v>162</v>
      </c>
    </row>
    <row r="83" spans="1:22" s="57" customFormat="1" ht="15" customHeight="1">
      <c r="A83" s="77" t="s">
        <v>163</v>
      </c>
      <c r="B83" s="78"/>
      <c r="C83" s="75">
        <f>SUM(C84:C85)</f>
        <v>592192</v>
      </c>
      <c r="D83" s="48">
        <f aca="true" t="shared" si="14" ref="D83:U83">SUM(D84:D85)</f>
        <v>42156</v>
      </c>
      <c r="E83" s="48">
        <f t="shared" si="14"/>
        <v>8135</v>
      </c>
      <c r="F83" s="48">
        <f t="shared" si="14"/>
        <v>0</v>
      </c>
      <c r="G83" s="48">
        <f t="shared" si="14"/>
        <v>5252</v>
      </c>
      <c r="H83" s="48">
        <f t="shared" si="14"/>
        <v>157345</v>
      </c>
      <c r="I83" s="48">
        <f t="shared" si="14"/>
        <v>174</v>
      </c>
      <c r="J83" s="48">
        <f t="shared" si="14"/>
        <v>21460</v>
      </c>
      <c r="K83" s="48">
        <f t="shared" si="14"/>
        <v>2880</v>
      </c>
      <c r="L83" s="48">
        <f t="shared" si="14"/>
        <v>484</v>
      </c>
      <c r="M83" s="48">
        <f t="shared" si="14"/>
        <v>117982</v>
      </c>
      <c r="N83" s="48">
        <f t="shared" si="14"/>
        <v>0</v>
      </c>
      <c r="O83" s="48">
        <f t="shared" si="14"/>
        <v>87998</v>
      </c>
      <c r="P83" s="48">
        <f t="shared" si="14"/>
        <v>3522</v>
      </c>
      <c r="Q83" s="48">
        <f t="shared" si="14"/>
        <v>932</v>
      </c>
      <c r="R83" s="48">
        <f t="shared" si="14"/>
        <v>8864</v>
      </c>
      <c r="S83" s="48">
        <f t="shared" si="14"/>
        <v>2980</v>
      </c>
      <c r="T83" s="48">
        <f>SUM(T84:T85)</f>
        <v>6168</v>
      </c>
      <c r="U83" s="48">
        <f t="shared" si="14"/>
        <v>125860</v>
      </c>
      <c r="V83" s="46" t="s">
        <v>164</v>
      </c>
    </row>
    <row r="84" spans="1:22" ht="15" customHeight="1">
      <c r="A84" s="58">
        <v>57</v>
      </c>
      <c r="B84" s="56" t="s">
        <v>165</v>
      </c>
      <c r="C84" s="19">
        <v>237563</v>
      </c>
      <c r="D84" s="23">
        <v>12408</v>
      </c>
      <c r="E84" s="23">
        <v>3271</v>
      </c>
      <c r="F84" s="23">
        <v>0</v>
      </c>
      <c r="G84" s="23">
        <v>2099</v>
      </c>
      <c r="H84" s="23">
        <v>70449</v>
      </c>
      <c r="I84" s="23">
        <v>72</v>
      </c>
      <c r="J84" s="23">
        <v>11033</v>
      </c>
      <c r="K84" s="23">
        <v>1282</v>
      </c>
      <c r="L84" s="23">
        <v>206</v>
      </c>
      <c r="M84" s="23">
        <v>45593</v>
      </c>
      <c r="N84" s="23">
        <v>0</v>
      </c>
      <c r="O84" s="23">
        <v>36592</v>
      </c>
      <c r="P84" s="23">
        <v>1136</v>
      </c>
      <c r="Q84" s="23">
        <v>337</v>
      </c>
      <c r="R84" s="23">
        <v>3170</v>
      </c>
      <c r="S84" s="23">
        <v>1485</v>
      </c>
      <c r="T84" s="23">
        <v>1380</v>
      </c>
      <c r="U84" s="23">
        <v>47050</v>
      </c>
      <c r="V84" s="51" t="s">
        <v>166</v>
      </c>
    </row>
    <row r="85" spans="1:22" ht="15" customHeight="1">
      <c r="A85" s="59">
        <v>58</v>
      </c>
      <c r="B85" s="60" t="s">
        <v>167</v>
      </c>
      <c r="C85" s="19">
        <v>354629</v>
      </c>
      <c r="D85" s="28">
        <v>29748</v>
      </c>
      <c r="E85" s="28">
        <v>4864</v>
      </c>
      <c r="F85" s="23">
        <v>0</v>
      </c>
      <c r="G85" s="28">
        <v>3153</v>
      </c>
      <c r="H85" s="28">
        <v>86896</v>
      </c>
      <c r="I85" s="28">
        <v>102</v>
      </c>
      <c r="J85" s="28">
        <v>10427</v>
      </c>
      <c r="K85" s="28">
        <v>1598</v>
      </c>
      <c r="L85" s="28">
        <v>278</v>
      </c>
      <c r="M85" s="28">
        <v>72389</v>
      </c>
      <c r="N85" s="28">
        <v>0</v>
      </c>
      <c r="O85" s="28">
        <v>51406</v>
      </c>
      <c r="P85" s="28">
        <v>2386</v>
      </c>
      <c r="Q85" s="28">
        <v>595</v>
      </c>
      <c r="R85" s="28">
        <v>5694</v>
      </c>
      <c r="S85" s="28">
        <v>1495</v>
      </c>
      <c r="T85" s="28">
        <v>4788</v>
      </c>
      <c r="U85" s="28">
        <v>78810</v>
      </c>
      <c r="V85" s="76" t="s">
        <v>168</v>
      </c>
    </row>
    <row r="86" spans="2:22" ht="15" customHeight="1">
      <c r="B86" s="49" t="s">
        <v>201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2"/>
    </row>
    <row r="87" spans="2:22" ht="12" customHeight="1">
      <c r="B87" s="4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4"/>
    </row>
    <row r="88" spans="2:22" ht="12" customHeight="1">
      <c r="B88" s="4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4"/>
    </row>
    <row r="89" ht="12" customHeight="1">
      <c r="B89" s="54"/>
    </row>
    <row r="90" ht="12" customHeight="1">
      <c r="B90" s="54"/>
    </row>
  </sheetData>
  <sheetProtection/>
  <mergeCells count="27">
    <mergeCell ref="A2:C2"/>
    <mergeCell ref="D2:V2"/>
    <mergeCell ref="A3:B5"/>
    <mergeCell ref="E3:E5"/>
    <mergeCell ref="H3:H5"/>
    <mergeCell ref="M3:M5"/>
    <mergeCell ref="V3:V5"/>
    <mergeCell ref="A6:B6"/>
    <mergeCell ref="A7:B7"/>
    <mergeCell ref="A8:B8"/>
    <mergeCell ref="A10:B10"/>
    <mergeCell ref="A11:B11"/>
    <mergeCell ref="A12:B12"/>
    <mergeCell ref="A13:B13"/>
    <mergeCell ref="A14:B14"/>
    <mergeCell ref="A27:B27"/>
    <mergeCell ref="A31:B31"/>
    <mergeCell ref="A37:B37"/>
    <mergeCell ref="A40:B40"/>
    <mergeCell ref="A78:B78"/>
    <mergeCell ref="A83:B83"/>
    <mergeCell ref="A45:B45"/>
    <mergeCell ref="A47:B47"/>
    <mergeCell ref="A56:B56"/>
    <mergeCell ref="A65:B65"/>
    <mergeCell ref="A69:B69"/>
    <mergeCell ref="A72:B7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3" r:id="rId1"/>
  <rowBreaks count="1" manualBreakCount="1">
    <brk id="46" max="21" man="1"/>
  </rowBreaks>
  <colBreaks count="1" manualBreakCount="1">
    <brk id="11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G64">
      <selection activeCell="O85" sqref="O85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1" customWidth="1"/>
    <col min="18" max="18" width="4.125" style="65" customWidth="1"/>
    <col min="19" max="16384" width="15.25390625" style="1" customWidth="1"/>
  </cols>
  <sheetData>
    <row r="1" spans="2:18" ht="15.75" customHeight="1">
      <c r="B1" s="2"/>
      <c r="C1" s="103"/>
      <c r="D1" s="104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</row>
    <row r="2" spans="1:18" s="8" customFormat="1" ht="18.75" customHeight="1" thickBot="1">
      <c r="A2" s="105" t="s">
        <v>0</v>
      </c>
      <c r="B2" s="105"/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20" s="8" customFormat="1" ht="16.5" customHeight="1" thickTop="1">
      <c r="A3" s="89" t="s">
        <v>2</v>
      </c>
      <c r="B3" s="106"/>
      <c r="C3" s="9"/>
      <c r="D3" s="9"/>
      <c r="E3" s="9"/>
      <c r="F3" s="10"/>
      <c r="G3" s="10"/>
      <c r="H3" s="10"/>
      <c r="I3" s="11"/>
      <c r="J3" s="12"/>
      <c r="K3" s="10"/>
      <c r="L3" s="10"/>
      <c r="M3" s="9"/>
      <c r="N3" s="111" t="s">
        <v>3</v>
      </c>
      <c r="O3" s="9"/>
      <c r="P3" s="10"/>
      <c r="Q3" s="95" t="s">
        <v>4</v>
      </c>
      <c r="R3" s="114" t="s">
        <v>5</v>
      </c>
      <c r="S3" s="13"/>
      <c r="T3" s="13"/>
    </row>
    <row r="4" spans="1:20" s="8" customFormat="1" ht="16.5" customHeight="1">
      <c r="A4" s="107"/>
      <c r="B4" s="108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4" t="s">
        <v>12</v>
      </c>
      <c r="J4" s="3" t="s">
        <v>13</v>
      </c>
      <c r="K4" s="10" t="s">
        <v>14</v>
      </c>
      <c r="L4" s="10" t="s">
        <v>15</v>
      </c>
      <c r="M4" s="10" t="s">
        <v>16</v>
      </c>
      <c r="N4" s="96"/>
      <c r="O4" s="3" t="s">
        <v>17</v>
      </c>
      <c r="P4" s="10" t="s">
        <v>18</v>
      </c>
      <c r="Q4" s="112"/>
      <c r="R4" s="115"/>
      <c r="S4" s="13"/>
      <c r="T4" s="13"/>
    </row>
    <row r="5" spans="1:20" s="8" customFormat="1" ht="16.5" customHeight="1">
      <c r="A5" s="109"/>
      <c r="B5" s="110"/>
      <c r="C5" s="15"/>
      <c r="D5" s="15" t="s">
        <v>19</v>
      </c>
      <c r="E5" s="15"/>
      <c r="F5" s="16"/>
      <c r="G5" s="16"/>
      <c r="H5" s="16"/>
      <c r="I5" s="17"/>
      <c r="J5" s="18"/>
      <c r="K5" s="16"/>
      <c r="L5" s="16" t="s">
        <v>19</v>
      </c>
      <c r="M5" s="15"/>
      <c r="N5" s="97"/>
      <c r="O5" s="15"/>
      <c r="P5" s="16"/>
      <c r="Q5" s="113"/>
      <c r="R5" s="116"/>
      <c r="S5" s="3"/>
      <c r="T5" s="13"/>
    </row>
    <row r="6" spans="1:19" ht="15" customHeight="1">
      <c r="A6" s="79" t="s">
        <v>20</v>
      </c>
      <c r="B6" s="80"/>
      <c r="C6" s="19">
        <v>15746948</v>
      </c>
      <c r="D6" s="20">
        <v>282685</v>
      </c>
      <c r="E6" s="20">
        <v>2299249</v>
      </c>
      <c r="F6" s="20">
        <v>2864314</v>
      </c>
      <c r="G6" s="21">
        <v>973161</v>
      </c>
      <c r="H6" s="22">
        <v>341619</v>
      </c>
      <c r="I6" s="22">
        <v>1662617</v>
      </c>
      <c r="J6" s="22">
        <v>288891</v>
      </c>
      <c r="K6" s="23">
        <v>2840228</v>
      </c>
      <c r="L6" s="23">
        <v>527075</v>
      </c>
      <c r="M6" s="23">
        <v>2313593</v>
      </c>
      <c r="N6" s="23">
        <v>506503</v>
      </c>
      <c r="O6" s="23">
        <v>782270</v>
      </c>
      <c r="P6" s="24">
        <v>38482</v>
      </c>
      <c r="Q6" s="25">
        <v>26262</v>
      </c>
      <c r="R6" s="26" t="s">
        <v>21</v>
      </c>
      <c r="S6" s="3"/>
    </row>
    <row r="7" spans="1:19" ht="15" customHeight="1">
      <c r="A7" s="81" t="s">
        <v>22</v>
      </c>
      <c r="B7" s="82"/>
      <c r="C7" s="19">
        <v>18630165</v>
      </c>
      <c r="D7" s="20">
        <v>322123</v>
      </c>
      <c r="E7" s="20">
        <v>2568233</v>
      </c>
      <c r="F7" s="20">
        <v>3391027</v>
      </c>
      <c r="G7" s="21">
        <v>1097341</v>
      </c>
      <c r="H7" s="22">
        <v>384076</v>
      </c>
      <c r="I7" s="22">
        <v>2092301</v>
      </c>
      <c r="J7" s="22">
        <v>383977</v>
      </c>
      <c r="K7" s="23">
        <v>3388293</v>
      </c>
      <c r="L7" s="23">
        <v>600610</v>
      </c>
      <c r="M7" s="23">
        <v>2784767</v>
      </c>
      <c r="N7" s="23">
        <v>522965</v>
      </c>
      <c r="O7" s="23">
        <v>1044954</v>
      </c>
      <c r="P7" s="28">
        <v>45594</v>
      </c>
      <c r="Q7" s="29">
        <v>3906</v>
      </c>
      <c r="R7" s="26" t="s">
        <v>22</v>
      </c>
      <c r="S7" s="3"/>
    </row>
    <row r="8" spans="1:19" ht="15" customHeight="1">
      <c r="A8" s="81" t="s">
        <v>23</v>
      </c>
      <c r="B8" s="101"/>
      <c r="C8" s="19">
        <f>SUM(D8:E8:F8:G8:H8:I8:J8:K8:L8:M8:N8:O8:P8:Q8)</f>
        <v>21591122</v>
      </c>
      <c r="D8" s="20">
        <v>355543</v>
      </c>
      <c r="E8" s="20">
        <v>2921008</v>
      </c>
      <c r="F8" s="22">
        <v>3807267</v>
      </c>
      <c r="G8" s="22">
        <v>1335833</v>
      </c>
      <c r="H8" s="22">
        <v>413357</v>
      </c>
      <c r="I8" s="22">
        <v>2682043</v>
      </c>
      <c r="J8" s="22">
        <v>500649</v>
      </c>
      <c r="K8" s="23">
        <v>4136954</v>
      </c>
      <c r="L8" s="23">
        <v>694722</v>
      </c>
      <c r="M8" s="23">
        <v>3164520</v>
      </c>
      <c r="N8" s="23">
        <v>168662</v>
      </c>
      <c r="O8" s="23">
        <v>1357167</v>
      </c>
      <c r="P8" s="28">
        <v>52809</v>
      </c>
      <c r="Q8" s="29">
        <v>588</v>
      </c>
      <c r="R8" s="26" t="s">
        <v>23</v>
      </c>
      <c r="S8" s="3"/>
    </row>
    <row r="9" spans="1:19" ht="15" customHeight="1">
      <c r="A9" s="26"/>
      <c r="B9" s="30"/>
      <c r="C9" s="31"/>
      <c r="D9" s="20"/>
      <c r="E9" s="20"/>
      <c r="F9" s="22"/>
      <c r="G9" s="22"/>
      <c r="H9" s="22"/>
      <c r="I9" s="22"/>
      <c r="J9" s="22"/>
      <c r="K9" s="23"/>
      <c r="L9" s="23"/>
      <c r="M9" s="23"/>
      <c r="N9" s="23"/>
      <c r="O9" s="23"/>
      <c r="P9" s="28"/>
      <c r="Q9" s="29"/>
      <c r="R9" s="26"/>
      <c r="S9" s="3"/>
    </row>
    <row r="10" spans="1:18" s="36" customFormat="1" ht="15" customHeight="1">
      <c r="A10" s="83" t="s">
        <v>24</v>
      </c>
      <c r="B10" s="102"/>
      <c r="C10" s="33">
        <f>SUM(C12:C14)</f>
        <v>23469130</v>
      </c>
      <c r="D10" s="34">
        <f aca="true" t="shared" si="0" ref="D10:Q10">SUM(D12:D14)</f>
        <v>381049</v>
      </c>
      <c r="E10" s="34">
        <f t="shared" si="0"/>
        <v>3254015</v>
      </c>
      <c r="F10" s="34">
        <v>4154144</v>
      </c>
      <c r="G10" s="34">
        <f t="shared" si="0"/>
        <v>1408871</v>
      </c>
      <c r="H10" s="34">
        <f t="shared" si="0"/>
        <v>415659</v>
      </c>
      <c r="I10" s="34">
        <f t="shared" si="0"/>
        <v>3028687</v>
      </c>
      <c r="J10" s="34">
        <f t="shared" si="0"/>
        <v>518399</v>
      </c>
      <c r="K10" s="34">
        <f t="shared" si="0"/>
        <v>4111612</v>
      </c>
      <c r="L10" s="34">
        <f t="shared" si="0"/>
        <v>805057</v>
      </c>
      <c r="M10" s="34">
        <f t="shared" si="0"/>
        <v>3295531</v>
      </c>
      <c r="N10" s="34">
        <f t="shared" si="0"/>
        <v>365785</v>
      </c>
      <c r="O10" s="34">
        <f t="shared" si="0"/>
        <v>1702617</v>
      </c>
      <c r="P10" s="34">
        <f t="shared" si="0"/>
        <v>27704</v>
      </c>
      <c r="Q10" s="35">
        <f t="shared" si="0"/>
        <v>0</v>
      </c>
      <c r="R10" s="32" t="s">
        <v>24</v>
      </c>
    </row>
    <row r="11" spans="1:18" s="36" customFormat="1" ht="15" customHeight="1">
      <c r="A11" s="85"/>
      <c r="B11" s="78"/>
      <c r="C11" s="33"/>
      <c r="D11" s="38"/>
      <c r="E11" s="38"/>
      <c r="F11" s="38"/>
      <c r="G11" s="38"/>
      <c r="H11" s="39"/>
      <c r="I11" s="39"/>
      <c r="J11" s="39"/>
      <c r="K11" s="40"/>
      <c r="L11" s="40"/>
      <c r="M11" s="40"/>
      <c r="N11" s="40"/>
      <c r="O11" s="40"/>
      <c r="P11" s="41"/>
      <c r="Q11" s="42"/>
      <c r="R11" s="43"/>
    </row>
    <row r="12" spans="1:18" s="36" customFormat="1" ht="15" customHeight="1">
      <c r="A12" s="77" t="s">
        <v>25</v>
      </c>
      <c r="B12" s="78"/>
      <c r="C12" s="45">
        <f aca="true" t="shared" si="1" ref="C12:Q12">SUM(C16:C26)</f>
        <v>14560189</v>
      </c>
      <c r="D12" s="45">
        <f t="shared" si="1"/>
        <v>184176</v>
      </c>
      <c r="E12" s="45">
        <f t="shared" si="1"/>
        <v>1902246</v>
      </c>
      <c r="F12" s="45">
        <f t="shared" si="1"/>
        <v>3166094</v>
      </c>
      <c r="G12" s="45">
        <f t="shared" si="1"/>
        <v>1042012</v>
      </c>
      <c r="H12" s="45">
        <f t="shared" si="1"/>
        <v>377314</v>
      </c>
      <c r="I12" s="45">
        <f t="shared" si="1"/>
        <v>997122</v>
      </c>
      <c r="J12" s="45">
        <f t="shared" si="1"/>
        <v>440263</v>
      </c>
      <c r="K12" s="45">
        <f t="shared" si="1"/>
        <v>2808232</v>
      </c>
      <c r="L12" s="45">
        <f t="shared" si="1"/>
        <v>486867</v>
      </c>
      <c r="M12" s="45">
        <f t="shared" si="1"/>
        <v>1955705</v>
      </c>
      <c r="N12" s="45">
        <f t="shared" si="1"/>
        <v>114138</v>
      </c>
      <c r="O12" s="45">
        <f t="shared" si="1"/>
        <v>1070597</v>
      </c>
      <c r="P12" s="45">
        <f t="shared" si="1"/>
        <v>15423</v>
      </c>
      <c r="Q12" s="40">
        <f t="shared" si="1"/>
        <v>0</v>
      </c>
      <c r="R12" s="46" t="s">
        <v>26</v>
      </c>
    </row>
    <row r="13" spans="1:18" s="36" customFormat="1" ht="15" customHeight="1">
      <c r="A13" s="44"/>
      <c r="B13" s="37"/>
      <c r="C13" s="3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0"/>
      <c r="R13" s="46"/>
    </row>
    <row r="14" spans="1:18" s="36" customFormat="1" ht="15" customHeight="1">
      <c r="A14" s="77" t="s">
        <v>27</v>
      </c>
      <c r="B14" s="78"/>
      <c r="C14" s="47">
        <v>8908941</v>
      </c>
      <c r="D14" s="48">
        <v>196873</v>
      </c>
      <c r="E14" s="48">
        <v>1351769</v>
      </c>
      <c r="F14" s="48">
        <v>998050</v>
      </c>
      <c r="G14" s="48">
        <v>366859</v>
      </c>
      <c r="H14" s="48">
        <v>38345</v>
      </c>
      <c r="I14" s="48">
        <v>2031565</v>
      </c>
      <c r="J14" s="48">
        <v>78136</v>
      </c>
      <c r="K14" s="48">
        <v>1303380</v>
      </c>
      <c r="L14" s="48">
        <v>318190</v>
      </c>
      <c r="M14" s="48">
        <v>1339826</v>
      </c>
      <c r="N14" s="48">
        <v>251647</v>
      </c>
      <c r="O14" s="48">
        <v>632020</v>
      </c>
      <c r="P14" s="48">
        <v>12281</v>
      </c>
      <c r="Q14" s="40">
        <f>SUM(Q27:Q85)</f>
        <v>0</v>
      </c>
      <c r="R14" s="46" t="s">
        <v>28</v>
      </c>
    </row>
    <row r="15" spans="2:18" ht="15" customHeight="1">
      <c r="B15" s="49"/>
      <c r="C15" s="5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51"/>
    </row>
    <row r="16" spans="1:18" ht="15" customHeight="1">
      <c r="A16" s="52">
        <v>1</v>
      </c>
      <c r="B16" s="53" t="s">
        <v>29</v>
      </c>
      <c r="C16" s="19">
        <f>SUM(D16:E16:F16:G16:H16:I16:J16:K16:L16:M16:N16:O16:P16:Q16)</f>
        <v>5165210</v>
      </c>
      <c r="D16" s="23">
        <v>46968</v>
      </c>
      <c r="E16" s="23">
        <v>568811</v>
      </c>
      <c r="F16" s="23">
        <v>1028359</v>
      </c>
      <c r="G16" s="23">
        <v>374393</v>
      </c>
      <c r="H16" s="23">
        <v>60208</v>
      </c>
      <c r="I16" s="23">
        <v>235876</v>
      </c>
      <c r="J16" s="23">
        <v>183747</v>
      </c>
      <c r="K16" s="23">
        <v>1179184</v>
      </c>
      <c r="L16" s="23">
        <v>208968</v>
      </c>
      <c r="M16" s="23">
        <v>784933</v>
      </c>
      <c r="N16" s="23">
        <v>24221</v>
      </c>
      <c r="O16" s="23">
        <v>469542</v>
      </c>
      <c r="P16" s="23">
        <v>0</v>
      </c>
      <c r="Q16" s="23">
        <v>0</v>
      </c>
      <c r="R16" s="51" t="s">
        <v>30</v>
      </c>
    </row>
    <row r="17" spans="1:18" ht="15" customHeight="1">
      <c r="A17" s="52">
        <v>2</v>
      </c>
      <c r="B17" s="53" t="s">
        <v>31</v>
      </c>
      <c r="C17" s="19">
        <f>SUM(D17:E17:F17:G17:H17:I17:J17:K17:L17:M17:N17:O17:P17:Q17)</f>
        <v>2538568</v>
      </c>
      <c r="D17" s="23">
        <v>29323</v>
      </c>
      <c r="E17" s="23">
        <v>383958</v>
      </c>
      <c r="F17" s="23">
        <v>646867</v>
      </c>
      <c r="G17" s="23">
        <v>159688</v>
      </c>
      <c r="H17" s="23">
        <v>67412</v>
      </c>
      <c r="I17" s="23">
        <v>43676</v>
      </c>
      <c r="J17" s="23">
        <v>101876</v>
      </c>
      <c r="K17" s="23">
        <v>534628</v>
      </c>
      <c r="L17" s="23">
        <v>99439</v>
      </c>
      <c r="M17" s="23">
        <v>295388</v>
      </c>
      <c r="N17" s="23">
        <v>4494</v>
      </c>
      <c r="O17" s="23">
        <v>171819</v>
      </c>
      <c r="P17" s="23">
        <v>0</v>
      </c>
      <c r="Q17" s="23">
        <v>0</v>
      </c>
      <c r="R17" s="51" t="s">
        <v>32</v>
      </c>
    </row>
    <row r="18" spans="1:18" ht="15" customHeight="1">
      <c r="A18" s="52">
        <v>3</v>
      </c>
      <c r="B18" s="53" t="s">
        <v>33</v>
      </c>
      <c r="C18" s="19">
        <f>SUM(D18:E18:F18:G18:H18:I18:J18:K18:L18:M18:N18:O18:P18:Q18)</f>
        <v>1313763</v>
      </c>
      <c r="D18" s="23">
        <v>15024</v>
      </c>
      <c r="E18" s="23">
        <v>205432</v>
      </c>
      <c r="F18" s="23">
        <v>367376</v>
      </c>
      <c r="G18" s="23">
        <v>74283</v>
      </c>
      <c r="H18" s="23">
        <v>57680</v>
      </c>
      <c r="I18" s="23">
        <v>99663</v>
      </c>
      <c r="J18" s="23">
        <v>20865</v>
      </c>
      <c r="K18" s="23">
        <v>186339</v>
      </c>
      <c r="L18" s="23">
        <v>25839</v>
      </c>
      <c r="M18" s="23">
        <v>134057</v>
      </c>
      <c r="N18" s="23">
        <v>1576</v>
      </c>
      <c r="O18" s="23">
        <v>125629</v>
      </c>
      <c r="P18" s="23">
        <v>0</v>
      </c>
      <c r="Q18" s="23">
        <v>0</v>
      </c>
      <c r="R18" s="51" t="s">
        <v>34</v>
      </c>
    </row>
    <row r="19" spans="1:18" ht="15" customHeight="1">
      <c r="A19" s="52">
        <v>4</v>
      </c>
      <c r="B19" s="53" t="s">
        <v>35</v>
      </c>
      <c r="C19" s="19">
        <f>SUM(D19:E19:F19:G19:H19:I19:J19:K19:L19:M19:N19:O19:P19:Q19)</f>
        <v>1143514</v>
      </c>
      <c r="D19" s="23">
        <v>14717</v>
      </c>
      <c r="E19" s="23">
        <v>160471</v>
      </c>
      <c r="F19" s="23">
        <v>236726</v>
      </c>
      <c r="G19" s="23">
        <v>56423</v>
      </c>
      <c r="H19" s="23">
        <v>66096</v>
      </c>
      <c r="I19" s="23">
        <v>89955</v>
      </c>
      <c r="J19" s="23">
        <v>37021</v>
      </c>
      <c r="K19" s="23">
        <v>242961</v>
      </c>
      <c r="L19" s="23">
        <v>22866</v>
      </c>
      <c r="M19" s="23">
        <v>124723</v>
      </c>
      <c r="N19" s="23">
        <v>21666</v>
      </c>
      <c r="O19" s="23">
        <v>69889</v>
      </c>
      <c r="P19" s="23">
        <v>0</v>
      </c>
      <c r="Q19" s="23">
        <v>0</v>
      </c>
      <c r="R19" s="51" t="s">
        <v>36</v>
      </c>
    </row>
    <row r="20" spans="1:18" ht="15" customHeight="1">
      <c r="A20" s="52">
        <v>5</v>
      </c>
      <c r="B20" s="53" t="s">
        <v>37</v>
      </c>
      <c r="C20" s="19">
        <f>SUM(D20:E20:F20:G20:H20:I20:J20:K20:L20:M20:N20:O20:P20:Q20)</f>
        <v>904880</v>
      </c>
      <c r="D20" s="23">
        <v>11036</v>
      </c>
      <c r="E20" s="23">
        <v>113701</v>
      </c>
      <c r="F20" s="23">
        <v>154875</v>
      </c>
      <c r="G20" s="23">
        <v>114969</v>
      </c>
      <c r="H20" s="23">
        <v>29272</v>
      </c>
      <c r="I20" s="23">
        <v>60411</v>
      </c>
      <c r="J20" s="23">
        <v>26752</v>
      </c>
      <c r="K20" s="23">
        <v>170187</v>
      </c>
      <c r="L20" s="23">
        <v>30726</v>
      </c>
      <c r="M20" s="23">
        <v>147644</v>
      </c>
      <c r="N20" s="23">
        <v>3068</v>
      </c>
      <c r="O20" s="23">
        <v>36235</v>
      </c>
      <c r="P20" s="23">
        <v>6004</v>
      </c>
      <c r="Q20" s="23">
        <v>0</v>
      </c>
      <c r="R20" s="51" t="s">
        <v>38</v>
      </c>
    </row>
    <row r="21" spans="1:18" ht="15" customHeight="1">
      <c r="A21" s="52">
        <v>6</v>
      </c>
      <c r="B21" s="53" t="s">
        <v>39</v>
      </c>
      <c r="C21" s="19">
        <f>SUM(D21:E21:F21:G21:H21:I21:J21:K21:L21:M21:N21:O21:P21:Q21)</f>
        <v>763985</v>
      </c>
      <c r="D21" s="23">
        <v>11690</v>
      </c>
      <c r="E21" s="23">
        <v>106245</v>
      </c>
      <c r="F21" s="23">
        <v>157541</v>
      </c>
      <c r="G21" s="23">
        <v>82330</v>
      </c>
      <c r="H21" s="23">
        <v>32913</v>
      </c>
      <c r="I21" s="23">
        <v>61100</v>
      </c>
      <c r="J21" s="23">
        <v>25200</v>
      </c>
      <c r="K21" s="23">
        <v>104749</v>
      </c>
      <c r="L21" s="23">
        <v>20132</v>
      </c>
      <c r="M21" s="23">
        <v>117327</v>
      </c>
      <c r="N21" s="23">
        <v>10809</v>
      </c>
      <c r="O21" s="23">
        <v>31530</v>
      </c>
      <c r="P21" s="23">
        <v>2419</v>
      </c>
      <c r="Q21" s="23">
        <v>0</v>
      </c>
      <c r="R21" s="51" t="s">
        <v>40</v>
      </c>
    </row>
    <row r="22" spans="1:18" ht="15" customHeight="1">
      <c r="A22" s="52">
        <v>7</v>
      </c>
      <c r="B22" s="53" t="s">
        <v>41</v>
      </c>
      <c r="C22" s="19">
        <f>SUM(D22:E22:F22:G22:H22:I22:J22:K22:L22:M22:N22:O22:P22:Q22)</f>
        <v>551151</v>
      </c>
      <c r="D22" s="23">
        <v>11009</v>
      </c>
      <c r="E22" s="23">
        <v>79718</v>
      </c>
      <c r="F22" s="23">
        <v>93647</v>
      </c>
      <c r="G22" s="23">
        <v>54520</v>
      </c>
      <c r="H22" s="23">
        <v>18467</v>
      </c>
      <c r="I22" s="23">
        <v>71688</v>
      </c>
      <c r="J22" s="23">
        <v>6162</v>
      </c>
      <c r="K22" s="23">
        <v>52456</v>
      </c>
      <c r="L22" s="23">
        <v>19059</v>
      </c>
      <c r="M22" s="23">
        <v>101947</v>
      </c>
      <c r="N22" s="23">
        <v>13470</v>
      </c>
      <c r="O22" s="23">
        <v>29008</v>
      </c>
      <c r="P22" s="23">
        <v>0</v>
      </c>
      <c r="Q22" s="23">
        <v>0</v>
      </c>
      <c r="R22" s="51" t="s">
        <v>42</v>
      </c>
    </row>
    <row r="23" spans="1:18" ht="15" customHeight="1">
      <c r="A23" s="52">
        <v>8</v>
      </c>
      <c r="B23" s="53" t="s">
        <v>43</v>
      </c>
      <c r="C23" s="19">
        <f>SUM(D23:E23:F23:G23:H23:I23:J23:K23:L23:M23:N23:O23:P23:Q23)</f>
        <v>448253</v>
      </c>
      <c r="D23" s="23">
        <v>8416</v>
      </c>
      <c r="E23" s="23">
        <v>63299</v>
      </c>
      <c r="F23" s="23">
        <v>94294</v>
      </c>
      <c r="G23" s="23">
        <v>15351</v>
      </c>
      <c r="H23" s="23">
        <v>4563</v>
      </c>
      <c r="I23" s="23">
        <v>80997</v>
      </c>
      <c r="J23" s="23">
        <v>18128</v>
      </c>
      <c r="K23" s="23">
        <v>48210</v>
      </c>
      <c r="L23" s="23">
        <v>11866</v>
      </c>
      <c r="M23" s="23">
        <v>60663</v>
      </c>
      <c r="N23" s="23">
        <v>7176</v>
      </c>
      <c r="O23" s="23">
        <v>28290</v>
      </c>
      <c r="P23" s="23">
        <v>7000</v>
      </c>
      <c r="Q23" s="23">
        <v>0</v>
      </c>
      <c r="R23" s="51" t="s">
        <v>44</v>
      </c>
    </row>
    <row r="24" spans="1:18" ht="15" customHeight="1">
      <c r="A24" s="52">
        <v>9</v>
      </c>
      <c r="B24" s="53" t="s">
        <v>45</v>
      </c>
      <c r="C24" s="19">
        <f>SUM(D24:E24:F24:G24:H24:I24:J24:K24:L24:M24:N24:O24:P24:Q24)</f>
        <v>412718</v>
      </c>
      <c r="D24" s="23">
        <v>10352</v>
      </c>
      <c r="E24" s="23">
        <v>61985</v>
      </c>
      <c r="F24" s="23">
        <v>90539</v>
      </c>
      <c r="G24" s="23">
        <v>25653</v>
      </c>
      <c r="H24" s="23">
        <v>7586</v>
      </c>
      <c r="I24" s="23">
        <v>39840</v>
      </c>
      <c r="J24" s="23">
        <v>5279</v>
      </c>
      <c r="K24" s="23">
        <v>78540</v>
      </c>
      <c r="L24" s="23">
        <v>12428</v>
      </c>
      <c r="M24" s="23">
        <v>47797</v>
      </c>
      <c r="N24" s="23">
        <v>6740</v>
      </c>
      <c r="O24" s="23">
        <v>25979</v>
      </c>
      <c r="P24" s="23">
        <v>0</v>
      </c>
      <c r="Q24" s="23">
        <v>0</v>
      </c>
      <c r="R24" s="51" t="s">
        <v>46</v>
      </c>
    </row>
    <row r="25" spans="1:18" s="54" customFormat="1" ht="15" customHeight="1">
      <c r="A25" s="52">
        <v>10</v>
      </c>
      <c r="B25" s="53" t="s">
        <v>47</v>
      </c>
      <c r="C25" s="19">
        <f>SUM(D25:E25:F25:G25:H25:I25:J25:K25:L25:M25:N25:O25:P25:Q25)</f>
        <v>405192</v>
      </c>
      <c r="D25" s="28">
        <v>10609</v>
      </c>
      <c r="E25" s="28">
        <v>55663</v>
      </c>
      <c r="F25" s="28">
        <v>75374</v>
      </c>
      <c r="G25" s="28">
        <v>26286</v>
      </c>
      <c r="H25" s="28">
        <v>0</v>
      </c>
      <c r="I25" s="28">
        <v>63272</v>
      </c>
      <c r="J25" s="28">
        <v>6121</v>
      </c>
      <c r="K25" s="28">
        <v>56446</v>
      </c>
      <c r="L25" s="28">
        <v>11262</v>
      </c>
      <c r="M25" s="28">
        <v>63828</v>
      </c>
      <c r="N25" s="28">
        <v>14487</v>
      </c>
      <c r="O25" s="28">
        <v>21844</v>
      </c>
      <c r="P25" s="23">
        <v>0</v>
      </c>
      <c r="Q25" s="23">
        <v>0</v>
      </c>
      <c r="R25" s="51" t="s">
        <v>48</v>
      </c>
    </row>
    <row r="26" spans="1:18" s="54" customFormat="1" ht="15" customHeight="1">
      <c r="A26" s="55">
        <v>11</v>
      </c>
      <c r="B26" s="56" t="s">
        <v>49</v>
      </c>
      <c r="C26" s="19">
        <f>SUM(D26:E26:F26:G26:H26:I26:J26:K26:L26:M26:N26:O26:P26:Q26)</f>
        <v>912955</v>
      </c>
      <c r="D26" s="28">
        <v>15032</v>
      </c>
      <c r="E26" s="28">
        <v>102963</v>
      </c>
      <c r="F26" s="28">
        <v>220496</v>
      </c>
      <c r="G26" s="28">
        <v>58116</v>
      </c>
      <c r="H26" s="28">
        <v>33117</v>
      </c>
      <c r="I26" s="28">
        <v>150644</v>
      </c>
      <c r="J26" s="28">
        <v>9112</v>
      </c>
      <c r="K26" s="28">
        <v>154532</v>
      </c>
      <c r="L26" s="28">
        <v>24282</v>
      </c>
      <c r="M26" s="28">
        <v>77398</v>
      </c>
      <c r="N26" s="28">
        <v>6431</v>
      </c>
      <c r="O26" s="28">
        <v>60832</v>
      </c>
      <c r="P26" s="23">
        <v>0</v>
      </c>
      <c r="Q26" s="23">
        <v>0</v>
      </c>
      <c r="R26" s="51" t="s">
        <v>50</v>
      </c>
    </row>
    <row r="27" spans="1:18" s="57" customFormat="1" ht="15" customHeight="1">
      <c r="A27" s="77" t="s">
        <v>51</v>
      </c>
      <c r="B27" s="78"/>
      <c r="C27" s="34">
        <f>SUM(C28:C30)</f>
        <v>312972</v>
      </c>
      <c r="D27" s="34">
        <f aca="true" t="shared" si="2" ref="D27:Q27">SUM(D28:D30)</f>
        <v>9952</v>
      </c>
      <c r="E27" s="34">
        <f t="shared" si="2"/>
        <v>49013</v>
      </c>
      <c r="F27" s="34">
        <f t="shared" si="2"/>
        <v>42044</v>
      </c>
      <c r="G27" s="34">
        <f t="shared" si="2"/>
        <v>10877</v>
      </c>
      <c r="H27" s="34">
        <f t="shared" si="2"/>
        <v>0</v>
      </c>
      <c r="I27" s="34">
        <f t="shared" si="2"/>
        <v>67297</v>
      </c>
      <c r="J27" s="34">
        <f t="shared" si="2"/>
        <v>629</v>
      </c>
      <c r="K27" s="34">
        <f t="shared" si="2"/>
        <v>58304</v>
      </c>
      <c r="L27" s="34">
        <f t="shared" si="2"/>
        <v>14400</v>
      </c>
      <c r="M27" s="34">
        <f t="shared" si="2"/>
        <v>30718</v>
      </c>
      <c r="N27" s="34">
        <f t="shared" si="2"/>
        <v>6375</v>
      </c>
      <c r="O27" s="34">
        <f t="shared" si="2"/>
        <v>23363</v>
      </c>
      <c r="P27" s="34">
        <f t="shared" si="2"/>
        <v>0</v>
      </c>
      <c r="Q27" s="34">
        <f t="shared" si="2"/>
        <v>0</v>
      </c>
      <c r="R27" s="46" t="s">
        <v>52</v>
      </c>
    </row>
    <row r="28" spans="1:18" s="54" customFormat="1" ht="15" customHeight="1">
      <c r="A28" s="55">
        <v>12</v>
      </c>
      <c r="B28" s="56" t="s">
        <v>53</v>
      </c>
      <c r="C28" s="19">
        <f>SUM(D28:E28:F28:G28:H28:I28:J28:K28:L28:M28:N28:O28:P28:Q28)</f>
        <v>67210</v>
      </c>
      <c r="D28" s="28">
        <v>2986</v>
      </c>
      <c r="E28" s="28">
        <v>12515</v>
      </c>
      <c r="F28" s="28">
        <v>7412</v>
      </c>
      <c r="G28" s="28">
        <v>2120</v>
      </c>
      <c r="H28" s="28">
        <v>0</v>
      </c>
      <c r="I28" s="28">
        <v>12591</v>
      </c>
      <c r="J28" s="28">
        <v>52</v>
      </c>
      <c r="K28" s="28">
        <v>12657</v>
      </c>
      <c r="L28" s="28">
        <v>3187</v>
      </c>
      <c r="M28" s="28">
        <v>7667</v>
      </c>
      <c r="N28" s="28">
        <v>591</v>
      </c>
      <c r="O28" s="28">
        <v>5432</v>
      </c>
      <c r="P28" s="28">
        <v>0</v>
      </c>
      <c r="Q28" s="23">
        <v>0</v>
      </c>
      <c r="R28" s="51" t="s">
        <v>54</v>
      </c>
    </row>
    <row r="29" spans="1:18" s="54" customFormat="1" ht="15" customHeight="1">
      <c r="A29" s="55">
        <v>13</v>
      </c>
      <c r="B29" s="56" t="s">
        <v>55</v>
      </c>
      <c r="C29" s="19">
        <f>SUM(D29:E29:F29:G29:H29:I29:J29:K29:L29:M29:N29:O29:P29:Q29)</f>
        <v>127781</v>
      </c>
      <c r="D29" s="28">
        <v>3511</v>
      </c>
      <c r="E29" s="28">
        <v>16423</v>
      </c>
      <c r="F29" s="28">
        <v>20625</v>
      </c>
      <c r="G29" s="28">
        <v>4217</v>
      </c>
      <c r="H29" s="28">
        <v>0</v>
      </c>
      <c r="I29" s="28">
        <v>30729</v>
      </c>
      <c r="J29" s="28">
        <v>367</v>
      </c>
      <c r="K29" s="28">
        <v>22408</v>
      </c>
      <c r="L29" s="28">
        <v>5604</v>
      </c>
      <c r="M29" s="28">
        <v>10904</v>
      </c>
      <c r="N29" s="28">
        <v>1855</v>
      </c>
      <c r="O29" s="28">
        <v>11138</v>
      </c>
      <c r="P29" s="28">
        <v>0</v>
      </c>
      <c r="Q29" s="23">
        <v>0</v>
      </c>
      <c r="R29" s="51" t="s">
        <v>56</v>
      </c>
    </row>
    <row r="30" spans="1:18" s="54" customFormat="1" ht="15" customHeight="1">
      <c r="A30" s="55">
        <v>14</v>
      </c>
      <c r="B30" s="56" t="s">
        <v>57</v>
      </c>
      <c r="C30" s="19">
        <f>SUM(D30:E30:F30:G30:H30:I30:J30:K30:L30:M30:N30:O30:P30:Q30)</f>
        <v>117981</v>
      </c>
      <c r="D30" s="28">
        <v>3455</v>
      </c>
      <c r="E30" s="28">
        <v>20075</v>
      </c>
      <c r="F30" s="28">
        <v>14007</v>
      </c>
      <c r="G30" s="28">
        <v>4540</v>
      </c>
      <c r="H30" s="28">
        <v>0</v>
      </c>
      <c r="I30" s="28">
        <v>23977</v>
      </c>
      <c r="J30" s="28">
        <v>210</v>
      </c>
      <c r="K30" s="28">
        <v>23239</v>
      </c>
      <c r="L30" s="28">
        <v>5609</v>
      </c>
      <c r="M30" s="28">
        <v>12147</v>
      </c>
      <c r="N30" s="28">
        <v>3929</v>
      </c>
      <c r="O30" s="28">
        <v>6793</v>
      </c>
      <c r="P30" s="28">
        <v>0</v>
      </c>
      <c r="Q30" s="23">
        <v>0</v>
      </c>
      <c r="R30" s="51" t="s">
        <v>58</v>
      </c>
    </row>
    <row r="31" spans="1:18" s="57" customFormat="1" ht="15" customHeight="1">
      <c r="A31" s="77" t="s">
        <v>59</v>
      </c>
      <c r="B31" s="78"/>
      <c r="C31" s="34">
        <f>SUM(C32:C36)</f>
        <v>1108307</v>
      </c>
      <c r="D31" s="34">
        <v>21949</v>
      </c>
      <c r="E31" s="34">
        <f aca="true" t="shared" si="3" ref="E31:Q31">SUM(E32:E36)</f>
        <v>144064</v>
      </c>
      <c r="F31" s="34">
        <f t="shared" si="3"/>
        <v>162436</v>
      </c>
      <c r="G31" s="34">
        <f t="shared" si="3"/>
        <v>41900</v>
      </c>
      <c r="H31" s="34">
        <f t="shared" si="3"/>
        <v>8</v>
      </c>
      <c r="I31" s="34">
        <f t="shared" si="3"/>
        <v>217574</v>
      </c>
      <c r="J31" s="34">
        <f t="shared" si="3"/>
        <v>7171</v>
      </c>
      <c r="K31" s="34">
        <f t="shared" si="3"/>
        <v>174326</v>
      </c>
      <c r="L31" s="34">
        <f t="shared" si="3"/>
        <v>38329</v>
      </c>
      <c r="M31" s="34">
        <f t="shared" si="3"/>
        <v>211190</v>
      </c>
      <c r="N31" s="34">
        <f t="shared" si="3"/>
        <v>14868</v>
      </c>
      <c r="O31" s="34">
        <f t="shared" si="3"/>
        <v>73692</v>
      </c>
      <c r="P31" s="34">
        <f t="shared" si="3"/>
        <v>800</v>
      </c>
      <c r="Q31" s="34">
        <f t="shared" si="3"/>
        <v>0</v>
      </c>
      <c r="R31" s="46" t="s">
        <v>60</v>
      </c>
    </row>
    <row r="32" spans="1:18" s="54" customFormat="1" ht="15" customHeight="1">
      <c r="A32" s="55">
        <v>15</v>
      </c>
      <c r="B32" s="56" t="s">
        <v>61</v>
      </c>
      <c r="C32" s="19">
        <f>SUM(D32:E32:F32:G32:H32:I32:J32:K32:L32:M32:N32:O32:P32:Q32)</f>
        <v>237391</v>
      </c>
      <c r="D32" s="28">
        <v>4551</v>
      </c>
      <c r="E32" s="28">
        <v>28903</v>
      </c>
      <c r="F32" s="28">
        <v>34642</v>
      </c>
      <c r="G32" s="28">
        <v>4471</v>
      </c>
      <c r="H32" s="28">
        <v>0</v>
      </c>
      <c r="I32" s="28">
        <v>44841</v>
      </c>
      <c r="J32" s="28">
        <v>242</v>
      </c>
      <c r="K32" s="28">
        <v>33626</v>
      </c>
      <c r="L32" s="28">
        <v>6437</v>
      </c>
      <c r="M32" s="28">
        <v>63552</v>
      </c>
      <c r="N32" s="28">
        <v>2806</v>
      </c>
      <c r="O32" s="28">
        <v>13320</v>
      </c>
      <c r="P32" s="28">
        <v>0</v>
      </c>
      <c r="Q32" s="23">
        <v>0</v>
      </c>
      <c r="R32" s="51" t="s">
        <v>62</v>
      </c>
    </row>
    <row r="33" spans="1:18" s="54" customFormat="1" ht="15" customHeight="1">
      <c r="A33" s="55">
        <v>16</v>
      </c>
      <c r="B33" s="56" t="s">
        <v>63</v>
      </c>
      <c r="C33" s="19">
        <f>SUM(D33:E33:F33:G33:H33:I33:J33:K33:L33:M33:N33:O33:P33:Q33)</f>
        <v>146860</v>
      </c>
      <c r="D33" s="28">
        <v>2209</v>
      </c>
      <c r="E33" s="28">
        <v>17404</v>
      </c>
      <c r="F33" s="28">
        <v>9635</v>
      </c>
      <c r="G33" s="28">
        <v>6401</v>
      </c>
      <c r="H33" s="28">
        <v>0</v>
      </c>
      <c r="I33" s="28">
        <v>36901</v>
      </c>
      <c r="J33" s="28">
        <v>416</v>
      </c>
      <c r="K33" s="28">
        <v>20955</v>
      </c>
      <c r="L33" s="28">
        <v>3117</v>
      </c>
      <c r="M33" s="28">
        <v>36380</v>
      </c>
      <c r="N33" s="28">
        <v>2065</v>
      </c>
      <c r="O33" s="28">
        <v>10577</v>
      </c>
      <c r="P33" s="28">
        <v>800</v>
      </c>
      <c r="Q33" s="23">
        <v>0</v>
      </c>
      <c r="R33" s="51" t="s">
        <v>64</v>
      </c>
    </row>
    <row r="34" spans="1:18" s="54" customFormat="1" ht="15" customHeight="1">
      <c r="A34" s="55">
        <v>17</v>
      </c>
      <c r="B34" s="56" t="s">
        <v>65</v>
      </c>
      <c r="C34" s="19">
        <f>SUM(D34:E34:F34:G34:H34:I34:J34:K34:L34:M34:N34:O34:P34:Q34)</f>
        <v>360126</v>
      </c>
      <c r="D34" s="28">
        <v>7154</v>
      </c>
      <c r="E34" s="28">
        <v>46913</v>
      </c>
      <c r="F34" s="28">
        <v>67819</v>
      </c>
      <c r="G34" s="28">
        <v>12168</v>
      </c>
      <c r="H34" s="28">
        <v>4</v>
      </c>
      <c r="I34" s="28">
        <v>66625</v>
      </c>
      <c r="J34" s="28">
        <v>5683</v>
      </c>
      <c r="K34" s="28">
        <v>63283</v>
      </c>
      <c r="L34" s="28">
        <v>13450</v>
      </c>
      <c r="M34" s="28">
        <v>54195</v>
      </c>
      <c r="N34" s="28">
        <v>4439</v>
      </c>
      <c r="O34" s="28">
        <v>18393</v>
      </c>
      <c r="P34" s="28">
        <v>0</v>
      </c>
      <c r="Q34" s="23">
        <v>0</v>
      </c>
      <c r="R34" s="51" t="s">
        <v>66</v>
      </c>
    </row>
    <row r="35" spans="1:18" s="54" customFormat="1" ht="15" customHeight="1">
      <c r="A35" s="55">
        <v>18</v>
      </c>
      <c r="B35" s="56" t="s">
        <v>67</v>
      </c>
      <c r="C35" s="19">
        <f>SUM(D35:E35:F35:G35:H35:I35:J35:K35:L35:M35:N35:O35:P35:Q35)</f>
        <v>157749</v>
      </c>
      <c r="D35" s="28">
        <v>3428</v>
      </c>
      <c r="E35" s="28">
        <v>18874</v>
      </c>
      <c r="F35" s="28">
        <v>27501</v>
      </c>
      <c r="G35" s="28">
        <v>6992</v>
      </c>
      <c r="H35" s="28">
        <v>4</v>
      </c>
      <c r="I35" s="28">
        <v>32091</v>
      </c>
      <c r="J35" s="28">
        <v>536</v>
      </c>
      <c r="K35" s="28">
        <v>26293</v>
      </c>
      <c r="L35" s="28">
        <v>5106</v>
      </c>
      <c r="M35" s="28">
        <v>23390</v>
      </c>
      <c r="N35" s="28">
        <v>3070</v>
      </c>
      <c r="O35" s="28">
        <v>10464</v>
      </c>
      <c r="P35" s="28">
        <v>0</v>
      </c>
      <c r="Q35" s="23">
        <v>0</v>
      </c>
      <c r="R35" s="51" t="s">
        <v>68</v>
      </c>
    </row>
    <row r="36" spans="1:18" s="54" customFormat="1" ht="15" customHeight="1">
      <c r="A36" s="55">
        <v>19</v>
      </c>
      <c r="B36" s="56" t="s">
        <v>69</v>
      </c>
      <c r="C36" s="19">
        <f>SUM(D36:E36:F36:G36:H36:I36:J36:K36:L36:M36:N36:O36:P36:Q36)</f>
        <v>206181</v>
      </c>
      <c r="D36" s="28">
        <v>4607</v>
      </c>
      <c r="E36" s="28">
        <v>31970</v>
      </c>
      <c r="F36" s="28">
        <v>22839</v>
      </c>
      <c r="G36" s="28">
        <v>11868</v>
      </c>
      <c r="H36" s="28">
        <v>0</v>
      </c>
      <c r="I36" s="28">
        <v>37116</v>
      </c>
      <c r="J36" s="28">
        <v>294</v>
      </c>
      <c r="K36" s="28">
        <v>30169</v>
      </c>
      <c r="L36" s="28">
        <v>10219</v>
      </c>
      <c r="M36" s="28">
        <v>33673</v>
      </c>
      <c r="N36" s="28">
        <v>2488</v>
      </c>
      <c r="O36" s="28">
        <v>20938</v>
      </c>
      <c r="P36" s="28">
        <v>0</v>
      </c>
      <c r="Q36" s="23">
        <v>0</v>
      </c>
      <c r="R36" s="51" t="s">
        <v>70</v>
      </c>
    </row>
    <row r="37" spans="1:18" s="57" customFormat="1" ht="15" customHeight="1">
      <c r="A37" s="77" t="s">
        <v>71</v>
      </c>
      <c r="B37" s="78"/>
      <c r="C37" s="34">
        <f>SUM(C38:C39)</f>
        <v>634115</v>
      </c>
      <c r="D37" s="34">
        <v>12600</v>
      </c>
      <c r="E37" s="34">
        <f aca="true" t="shared" si="4" ref="E37:Q37">SUM(E38:E39)</f>
        <v>103346</v>
      </c>
      <c r="F37" s="34">
        <f t="shared" si="4"/>
        <v>85032</v>
      </c>
      <c r="G37" s="34">
        <f t="shared" si="4"/>
        <v>36537</v>
      </c>
      <c r="H37" s="34">
        <f t="shared" si="4"/>
        <v>579</v>
      </c>
      <c r="I37" s="34">
        <f t="shared" si="4"/>
        <v>124103</v>
      </c>
      <c r="J37" s="34">
        <f t="shared" si="4"/>
        <v>1276</v>
      </c>
      <c r="K37" s="34">
        <f t="shared" si="4"/>
        <v>80240</v>
      </c>
      <c r="L37" s="34">
        <f t="shared" si="4"/>
        <v>19344</v>
      </c>
      <c r="M37" s="34">
        <f t="shared" si="4"/>
        <v>111232</v>
      </c>
      <c r="N37" s="34">
        <f t="shared" si="4"/>
        <v>18161</v>
      </c>
      <c r="O37" s="34">
        <f t="shared" si="4"/>
        <v>41665</v>
      </c>
      <c r="P37" s="34">
        <f t="shared" si="4"/>
        <v>0</v>
      </c>
      <c r="Q37" s="34">
        <f t="shared" si="4"/>
        <v>0</v>
      </c>
      <c r="R37" s="46" t="s">
        <v>72</v>
      </c>
    </row>
    <row r="38" spans="1:18" s="54" customFormat="1" ht="15" customHeight="1">
      <c r="A38" s="55">
        <v>20</v>
      </c>
      <c r="B38" s="56" t="s">
        <v>73</v>
      </c>
      <c r="C38" s="19">
        <f>SUM(D38:E38:F38:G38:H38:I38:J38:K38:L38:M38:N38:O38:P38:Q38)</f>
        <v>344505</v>
      </c>
      <c r="D38" s="28">
        <v>6700</v>
      </c>
      <c r="E38" s="28">
        <v>60064</v>
      </c>
      <c r="F38" s="28">
        <v>36835</v>
      </c>
      <c r="G38" s="28">
        <v>20612</v>
      </c>
      <c r="H38" s="28">
        <v>579</v>
      </c>
      <c r="I38" s="28">
        <v>39706</v>
      </c>
      <c r="J38" s="28">
        <v>527</v>
      </c>
      <c r="K38" s="28">
        <v>51673</v>
      </c>
      <c r="L38" s="28">
        <v>10939</v>
      </c>
      <c r="M38" s="28">
        <v>90732</v>
      </c>
      <c r="N38" s="28">
        <v>6333</v>
      </c>
      <c r="O38" s="28">
        <v>19805</v>
      </c>
      <c r="P38" s="28">
        <v>0</v>
      </c>
      <c r="Q38" s="23">
        <v>0</v>
      </c>
      <c r="R38" s="51" t="s">
        <v>74</v>
      </c>
    </row>
    <row r="39" spans="1:18" s="54" customFormat="1" ht="15" customHeight="1">
      <c r="A39" s="55">
        <v>21</v>
      </c>
      <c r="B39" s="56" t="s">
        <v>75</v>
      </c>
      <c r="C39" s="19">
        <f>SUM(D39:E39:F39:G39:H39:I39:J39:K39:L39:M39:N39:O39:P39:Q39)</f>
        <v>289610</v>
      </c>
      <c r="D39" s="28">
        <v>5900</v>
      </c>
      <c r="E39" s="28">
        <v>43282</v>
      </c>
      <c r="F39" s="28">
        <v>48197</v>
      </c>
      <c r="G39" s="28">
        <v>15925</v>
      </c>
      <c r="H39" s="28">
        <v>0</v>
      </c>
      <c r="I39" s="28">
        <v>84397</v>
      </c>
      <c r="J39" s="28">
        <v>749</v>
      </c>
      <c r="K39" s="28">
        <v>28567</v>
      </c>
      <c r="L39" s="28">
        <v>8405</v>
      </c>
      <c r="M39" s="28">
        <v>20500</v>
      </c>
      <c r="N39" s="28">
        <v>11828</v>
      </c>
      <c r="O39" s="28">
        <v>21860</v>
      </c>
      <c r="P39" s="28">
        <v>0</v>
      </c>
      <c r="Q39" s="23">
        <v>0</v>
      </c>
      <c r="R39" s="51" t="s">
        <v>76</v>
      </c>
    </row>
    <row r="40" spans="1:18" s="57" customFormat="1" ht="15" customHeight="1">
      <c r="A40" s="77" t="s">
        <v>77</v>
      </c>
      <c r="B40" s="78"/>
      <c r="C40" s="34">
        <f>SUM(C41:C44)</f>
        <v>814501</v>
      </c>
      <c r="D40" s="34">
        <f aca="true" t="shared" si="5" ref="D40:Q40">SUM(D41:D44)</f>
        <v>19365</v>
      </c>
      <c r="E40" s="34">
        <f t="shared" si="5"/>
        <v>150111</v>
      </c>
      <c r="F40" s="34">
        <f t="shared" si="5"/>
        <v>99144</v>
      </c>
      <c r="G40" s="34">
        <f t="shared" si="5"/>
        <v>42621</v>
      </c>
      <c r="H40" s="34">
        <f t="shared" si="5"/>
        <v>0</v>
      </c>
      <c r="I40" s="34">
        <f t="shared" si="5"/>
        <v>127894</v>
      </c>
      <c r="J40" s="34">
        <f t="shared" si="5"/>
        <v>6869</v>
      </c>
      <c r="K40" s="34">
        <f t="shared" si="5"/>
        <v>134818</v>
      </c>
      <c r="L40" s="34">
        <f t="shared" si="5"/>
        <v>32308</v>
      </c>
      <c r="M40" s="34">
        <f t="shared" si="5"/>
        <v>120101</v>
      </c>
      <c r="N40" s="34">
        <f t="shared" si="5"/>
        <v>22335</v>
      </c>
      <c r="O40" s="34">
        <f t="shared" si="5"/>
        <v>58935</v>
      </c>
      <c r="P40" s="34">
        <f t="shared" si="5"/>
        <v>0</v>
      </c>
      <c r="Q40" s="34">
        <f t="shared" si="5"/>
        <v>0</v>
      </c>
      <c r="R40" s="46" t="s">
        <v>78</v>
      </c>
    </row>
    <row r="41" spans="1:18" s="54" customFormat="1" ht="15" customHeight="1">
      <c r="A41" s="55">
        <v>22</v>
      </c>
      <c r="B41" s="56" t="s">
        <v>79</v>
      </c>
      <c r="C41" s="19">
        <f>SUM(D41:E41:F41:G41:H41:I41:J41:K41:L41:M41:N41:O41:P41:Q41)</f>
        <v>150458</v>
      </c>
      <c r="D41" s="28">
        <v>4189</v>
      </c>
      <c r="E41" s="28">
        <v>27397</v>
      </c>
      <c r="F41" s="28">
        <v>14158</v>
      </c>
      <c r="G41" s="28">
        <v>5707</v>
      </c>
      <c r="H41" s="28">
        <v>0</v>
      </c>
      <c r="I41" s="28">
        <v>22659</v>
      </c>
      <c r="J41" s="28">
        <v>182</v>
      </c>
      <c r="K41" s="28">
        <v>29278</v>
      </c>
      <c r="L41" s="28">
        <v>7644</v>
      </c>
      <c r="M41" s="28">
        <v>15779</v>
      </c>
      <c r="N41" s="28">
        <v>10047</v>
      </c>
      <c r="O41" s="28">
        <v>13418</v>
      </c>
      <c r="P41" s="28">
        <v>0</v>
      </c>
      <c r="Q41" s="23">
        <v>0</v>
      </c>
      <c r="R41" s="51" t="s">
        <v>80</v>
      </c>
    </row>
    <row r="42" spans="1:18" s="54" customFormat="1" ht="15" customHeight="1">
      <c r="A42" s="55">
        <v>23</v>
      </c>
      <c r="B42" s="56" t="s">
        <v>81</v>
      </c>
      <c r="C42" s="19">
        <f>SUM(D42:E42:F42:G42:H42:I42:J42:K42:L42:M42:N42:O42:P42:Q42)</f>
        <v>169232</v>
      </c>
      <c r="D42" s="28">
        <v>4809</v>
      </c>
      <c r="E42" s="28">
        <v>31107</v>
      </c>
      <c r="F42" s="28">
        <v>19246</v>
      </c>
      <c r="G42" s="28">
        <v>7429</v>
      </c>
      <c r="H42" s="28">
        <v>0</v>
      </c>
      <c r="I42" s="28">
        <v>27176</v>
      </c>
      <c r="J42" s="28">
        <v>1024</v>
      </c>
      <c r="K42" s="28">
        <v>24618</v>
      </c>
      <c r="L42" s="28">
        <v>7264</v>
      </c>
      <c r="M42" s="28">
        <v>27494</v>
      </c>
      <c r="N42" s="28">
        <v>4666</v>
      </c>
      <c r="O42" s="28">
        <v>14399</v>
      </c>
      <c r="P42" s="28">
        <v>0</v>
      </c>
      <c r="Q42" s="23">
        <v>0</v>
      </c>
      <c r="R42" s="51" t="s">
        <v>82</v>
      </c>
    </row>
    <row r="43" spans="1:18" s="54" customFormat="1" ht="15" customHeight="1">
      <c r="A43" s="55">
        <v>24</v>
      </c>
      <c r="B43" s="56" t="s">
        <v>83</v>
      </c>
      <c r="C43" s="19">
        <f>SUM(D43:E43:F43:G43:H43:I43:J43:K43:L43:M43:N43:O43:P43:Q43)</f>
        <v>232280</v>
      </c>
      <c r="D43" s="28">
        <v>5481</v>
      </c>
      <c r="E43" s="28">
        <v>34309</v>
      </c>
      <c r="F43" s="28">
        <v>43973</v>
      </c>
      <c r="G43" s="28">
        <v>14806</v>
      </c>
      <c r="H43" s="28">
        <v>0</v>
      </c>
      <c r="I43" s="28">
        <v>39818</v>
      </c>
      <c r="J43" s="28">
        <v>713</v>
      </c>
      <c r="K43" s="28">
        <v>30151</v>
      </c>
      <c r="L43" s="28">
        <v>9735</v>
      </c>
      <c r="M43" s="28">
        <v>33449</v>
      </c>
      <c r="N43" s="28">
        <v>4973</v>
      </c>
      <c r="O43" s="28">
        <v>14872</v>
      </c>
      <c r="P43" s="28">
        <v>0</v>
      </c>
      <c r="Q43" s="23">
        <v>0</v>
      </c>
      <c r="R43" s="51" t="s">
        <v>84</v>
      </c>
    </row>
    <row r="44" spans="1:18" s="54" customFormat="1" ht="15" customHeight="1">
      <c r="A44" s="55">
        <v>25</v>
      </c>
      <c r="B44" s="56" t="s">
        <v>85</v>
      </c>
      <c r="C44" s="19">
        <f>SUM(D44:E44:F44:G44:H44:I44:J44:K44:L44:M44:N44:O44:P44:Q44)</f>
        <v>262531</v>
      </c>
      <c r="D44" s="28">
        <v>4886</v>
      </c>
      <c r="E44" s="28">
        <v>57298</v>
      </c>
      <c r="F44" s="28">
        <v>21767</v>
      </c>
      <c r="G44" s="28">
        <v>14679</v>
      </c>
      <c r="H44" s="28">
        <v>0</v>
      </c>
      <c r="I44" s="28">
        <v>38241</v>
      </c>
      <c r="J44" s="28">
        <v>4950</v>
      </c>
      <c r="K44" s="28">
        <v>50771</v>
      </c>
      <c r="L44" s="28">
        <v>7665</v>
      </c>
      <c r="M44" s="28">
        <v>43379</v>
      </c>
      <c r="N44" s="28">
        <v>2649</v>
      </c>
      <c r="O44" s="28">
        <v>16246</v>
      </c>
      <c r="P44" s="28">
        <v>0</v>
      </c>
      <c r="Q44" s="23">
        <v>0</v>
      </c>
      <c r="R44" s="51" t="s">
        <v>86</v>
      </c>
    </row>
    <row r="45" spans="1:18" s="57" customFormat="1" ht="15" customHeight="1">
      <c r="A45" s="77" t="s">
        <v>87</v>
      </c>
      <c r="B45" s="78"/>
      <c r="C45" s="34">
        <f>SUM(C46:C46)</f>
        <v>297248</v>
      </c>
      <c r="D45" s="34">
        <f>SUM(D46:D46)</f>
        <v>7738</v>
      </c>
      <c r="E45" s="34">
        <f aca="true" t="shared" si="6" ref="E45:Q45">SUM(E46:E46)</f>
        <v>45287</v>
      </c>
      <c r="F45" s="34">
        <f t="shared" si="6"/>
        <v>32659</v>
      </c>
      <c r="G45" s="34">
        <f t="shared" si="6"/>
        <v>31342</v>
      </c>
      <c r="H45" s="34">
        <f t="shared" si="6"/>
        <v>11598</v>
      </c>
      <c r="I45" s="34">
        <f t="shared" si="6"/>
        <v>53338</v>
      </c>
      <c r="J45" s="34">
        <f t="shared" si="6"/>
        <v>1045</v>
      </c>
      <c r="K45" s="34">
        <f t="shared" si="6"/>
        <v>24523</v>
      </c>
      <c r="L45" s="34">
        <f t="shared" si="6"/>
        <v>12766</v>
      </c>
      <c r="M45" s="34">
        <f t="shared" si="6"/>
        <v>47747</v>
      </c>
      <c r="N45" s="34">
        <f t="shared" si="6"/>
        <v>3443</v>
      </c>
      <c r="O45" s="34">
        <f t="shared" si="6"/>
        <v>25762</v>
      </c>
      <c r="P45" s="34">
        <f t="shared" si="6"/>
        <v>0</v>
      </c>
      <c r="Q45" s="34">
        <f t="shared" si="6"/>
        <v>0</v>
      </c>
      <c r="R45" s="46" t="s">
        <v>88</v>
      </c>
    </row>
    <row r="46" spans="1:18" s="54" customFormat="1" ht="15" customHeight="1">
      <c r="A46" s="55">
        <v>26</v>
      </c>
      <c r="B46" s="56" t="s">
        <v>89</v>
      </c>
      <c r="C46" s="19">
        <f>SUM(D46:E46:F46:G46:H46:I46:J46:K46:L46:M46:N46:O46:P46:Q46)</f>
        <v>297248</v>
      </c>
      <c r="D46" s="28">
        <v>7738</v>
      </c>
      <c r="E46" s="28">
        <v>45287</v>
      </c>
      <c r="F46" s="28">
        <v>32659</v>
      </c>
      <c r="G46" s="28">
        <v>31342</v>
      </c>
      <c r="H46" s="28">
        <v>11598</v>
      </c>
      <c r="I46" s="28">
        <v>53338</v>
      </c>
      <c r="J46" s="28">
        <v>1045</v>
      </c>
      <c r="K46" s="28">
        <v>24523</v>
      </c>
      <c r="L46" s="28">
        <v>12766</v>
      </c>
      <c r="M46" s="28">
        <v>47747</v>
      </c>
      <c r="N46" s="28">
        <v>3443</v>
      </c>
      <c r="O46" s="28">
        <v>25762</v>
      </c>
      <c r="P46" s="28">
        <v>0</v>
      </c>
      <c r="Q46" s="23">
        <v>0</v>
      </c>
      <c r="R46" s="51" t="s">
        <v>90</v>
      </c>
    </row>
    <row r="47" spans="1:18" s="57" customFormat="1" ht="15" customHeight="1">
      <c r="A47" s="77" t="s">
        <v>91</v>
      </c>
      <c r="B47" s="78"/>
      <c r="C47" s="34">
        <f>SUM(C48:C55)</f>
        <v>1052198</v>
      </c>
      <c r="D47" s="34">
        <f aca="true" t="shared" si="7" ref="D47:Q47">SUM(D48:D55)</f>
        <v>26567</v>
      </c>
      <c r="E47" s="34">
        <f t="shared" si="7"/>
        <v>176250</v>
      </c>
      <c r="F47" s="34">
        <f t="shared" si="7"/>
        <v>101550</v>
      </c>
      <c r="G47" s="34">
        <f t="shared" si="7"/>
        <v>44142</v>
      </c>
      <c r="H47" s="34">
        <f t="shared" si="7"/>
        <v>2213</v>
      </c>
      <c r="I47" s="34">
        <f t="shared" si="7"/>
        <v>247747</v>
      </c>
      <c r="J47" s="34">
        <f>SUM(J48:J55)</f>
        <v>3375</v>
      </c>
      <c r="K47" s="34">
        <f t="shared" si="7"/>
        <v>121083</v>
      </c>
      <c r="L47" s="34">
        <f t="shared" si="7"/>
        <v>42796</v>
      </c>
      <c r="M47" s="34">
        <f t="shared" si="7"/>
        <v>175372</v>
      </c>
      <c r="N47" s="34">
        <f t="shared" si="7"/>
        <v>29332</v>
      </c>
      <c r="O47" s="34">
        <f t="shared" si="7"/>
        <v>81665</v>
      </c>
      <c r="P47" s="34">
        <f t="shared" si="7"/>
        <v>106</v>
      </c>
      <c r="Q47" s="34">
        <f t="shared" si="7"/>
        <v>0</v>
      </c>
      <c r="R47" s="46" t="s">
        <v>92</v>
      </c>
    </row>
    <row r="48" spans="1:18" s="54" customFormat="1" ht="15" customHeight="1">
      <c r="A48" s="55">
        <v>27</v>
      </c>
      <c r="B48" s="56" t="s">
        <v>93</v>
      </c>
      <c r="C48" s="19">
        <f>SUM(D48:E48:F48:G48:H48:I48:J48:K48:L48:M48:N48:O48:P48:Q48)</f>
        <v>95230</v>
      </c>
      <c r="D48" s="28">
        <v>2920</v>
      </c>
      <c r="E48" s="28">
        <v>16060</v>
      </c>
      <c r="F48" s="28">
        <v>6115</v>
      </c>
      <c r="G48" s="28">
        <v>4278</v>
      </c>
      <c r="H48" s="28">
        <v>181</v>
      </c>
      <c r="I48" s="28">
        <v>25491</v>
      </c>
      <c r="J48" s="28">
        <v>710</v>
      </c>
      <c r="K48" s="28">
        <v>4616</v>
      </c>
      <c r="L48" s="28">
        <v>5413</v>
      </c>
      <c r="M48" s="28">
        <v>16493</v>
      </c>
      <c r="N48" s="28">
        <v>6581</v>
      </c>
      <c r="O48" s="28">
        <v>6299</v>
      </c>
      <c r="P48" s="28">
        <v>73</v>
      </c>
      <c r="Q48" s="23">
        <v>0</v>
      </c>
      <c r="R48" s="51" t="s">
        <v>94</v>
      </c>
    </row>
    <row r="49" spans="1:18" s="54" customFormat="1" ht="15" customHeight="1">
      <c r="A49" s="55">
        <v>28</v>
      </c>
      <c r="B49" s="56" t="s">
        <v>95</v>
      </c>
      <c r="C49" s="19">
        <f>SUM(D49:E49:F49:G49:H49:I49:J49:K49:L49:M49:N49:O49:P49:Q49)</f>
        <v>123936</v>
      </c>
      <c r="D49" s="28">
        <v>3625</v>
      </c>
      <c r="E49" s="28">
        <v>19282</v>
      </c>
      <c r="F49" s="28">
        <v>11804</v>
      </c>
      <c r="G49" s="28">
        <v>2553</v>
      </c>
      <c r="H49" s="28">
        <v>0</v>
      </c>
      <c r="I49" s="28">
        <v>35273</v>
      </c>
      <c r="J49" s="28">
        <v>151</v>
      </c>
      <c r="K49" s="28">
        <v>9764</v>
      </c>
      <c r="L49" s="28">
        <v>5665</v>
      </c>
      <c r="M49" s="28">
        <v>26006</v>
      </c>
      <c r="N49" s="28">
        <v>2829</v>
      </c>
      <c r="O49" s="28">
        <v>6984</v>
      </c>
      <c r="P49" s="28">
        <v>0</v>
      </c>
      <c r="Q49" s="23">
        <v>0</v>
      </c>
      <c r="R49" s="51" t="s">
        <v>96</v>
      </c>
    </row>
    <row r="50" spans="1:18" s="54" customFormat="1" ht="15" customHeight="1">
      <c r="A50" s="55">
        <v>29</v>
      </c>
      <c r="B50" s="56" t="s">
        <v>97</v>
      </c>
      <c r="C50" s="19">
        <f>SUM(D50:E50:F50:G50:H50:I50:J50:K50:L50:M50:N50:O50:P50:Q50)</f>
        <v>80068</v>
      </c>
      <c r="D50" s="28">
        <v>2143</v>
      </c>
      <c r="E50" s="28">
        <v>18527</v>
      </c>
      <c r="F50" s="28">
        <v>6680</v>
      </c>
      <c r="G50" s="28">
        <v>2816</v>
      </c>
      <c r="H50" s="28">
        <v>0</v>
      </c>
      <c r="I50" s="28">
        <v>15132</v>
      </c>
      <c r="J50" s="28">
        <v>358</v>
      </c>
      <c r="K50" s="28">
        <v>12492</v>
      </c>
      <c r="L50" s="28">
        <v>4261</v>
      </c>
      <c r="M50" s="28">
        <v>8602</v>
      </c>
      <c r="N50" s="28">
        <v>1735</v>
      </c>
      <c r="O50" s="28">
        <v>7322</v>
      </c>
      <c r="P50" s="28">
        <v>0</v>
      </c>
      <c r="Q50" s="23">
        <v>0</v>
      </c>
      <c r="R50" s="51" t="s">
        <v>98</v>
      </c>
    </row>
    <row r="51" spans="1:18" s="54" customFormat="1" ht="15" customHeight="1">
      <c r="A51" s="55">
        <v>30</v>
      </c>
      <c r="B51" s="56" t="s">
        <v>99</v>
      </c>
      <c r="C51" s="19">
        <f>SUM(D51:E51:F51:G51:H51:I51:J51:K51:L51:M51:N51:O51:P51:Q51)</f>
        <v>151817</v>
      </c>
      <c r="D51" s="28">
        <v>4282</v>
      </c>
      <c r="E51" s="28">
        <v>28810</v>
      </c>
      <c r="F51" s="28">
        <v>12810</v>
      </c>
      <c r="G51" s="28">
        <v>4507</v>
      </c>
      <c r="H51" s="28">
        <v>1</v>
      </c>
      <c r="I51" s="28">
        <v>39046</v>
      </c>
      <c r="J51" s="28">
        <v>674</v>
      </c>
      <c r="K51" s="28">
        <v>24985</v>
      </c>
      <c r="L51" s="28">
        <v>6076</v>
      </c>
      <c r="M51" s="28">
        <v>13785</v>
      </c>
      <c r="N51" s="28">
        <v>2317</v>
      </c>
      <c r="O51" s="28">
        <v>14524</v>
      </c>
      <c r="P51" s="28">
        <v>0</v>
      </c>
      <c r="Q51" s="23">
        <v>0</v>
      </c>
      <c r="R51" s="51" t="s">
        <v>100</v>
      </c>
    </row>
    <row r="52" spans="1:18" s="54" customFormat="1" ht="15" customHeight="1">
      <c r="A52" s="55">
        <v>31</v>
      </c>
      <c r="B52" s="56" t="s">
        <v>101</v>
      </c>
      <c r="C52" s="19">
        <f>SUM(D52:E52:F52:G52:H52:I52:J52:K52:L52:M52:N52:O52:P52:Q52)</f>
        <v>94077</v>
      </c>
      <c r="D52" s="28">
        <v>2282</v>
      </c>
      <c r="E52" s="28">
        <v>14954</v>
      </c>
      <c r="F52" s="28">
        <v>8521</v>
      </c>
      <c r="G52" s="28">
        <v>2330</v>
      </c>
      <c r="H52" s="28">
        <v>14</v>
      </c>
      <c r="I52" s="28">
        <v>13798</v>
      </c>
      <c r="J52" s="28">
        <v>135</v>
      </c>
      <c r="K52" s="28">
        <v>14445</v>
      </c>
      <c r="L52" s="28">
        <v>4136</v>
      </c>
      <c r="M52" s="28">
        <v>21366</v>
      </c>
      <c r="N52" s="28">
        <v>3707</v>
      </c>
      <c r="O52" s="28">
        <v>8389</v>
      </c>
      <c r="P52" s="28">
        <v>0</v>
      </c>
      <c r="Q52" s="23">
        <v>0</v>
      </c>
      <c r="R52" s="51" t="s">
        <v>102</v>
      </c>
    </row>
    <row r="53" spans="1:18" s="54" customFormat="1" ht="15" customHeight="1">
      <c r="A53" s="55">
        <v>32</v>
      </c>
      <c r="B53" s="56" t="s">
        <v>103</v>
      </c>
      <c r="C53" s="19">
        <f>SUM(D53:E53:F53:G53:H53:I53:J53:K53:L53:M53:N53:O53:P53:Q53)</f>
        <v>139245</v>
      </c>
      <c r="D53" s="28">
        <v>3806</v>
      </c>
      <c r="E53" s="28">
        <v>27648</v>
      </c>
      <c r="F53" s="28">
        <v>10635</v>
      </c>
      <c r="G53" s="28">
        <v>9439</v>
      </c>
      <c r="H53" s="28">
        <v>46</v>
      </c>
      <c r="I53" s="28">
        <v>30862</v>
      </c>
      <c r="J53" s="28">
        <v>788</v>
      </c>
      <c r="K53" s="28">
        <v>13124</v>
      </c>
      <c r="L53" s="28">
        <v>5177</v>
      </c>
      <c r="M53" s="28">
        <v>25025</v>
      </c>
      <c r="N53" s="28">
        <v>731</v>
      </c>
      <c r="O53" s="28">
        <v>11964</v>
      </c>
      <c r="P53" s="28">
        <v>0</v>
      </c>
      <c r="Q53" s="23">
        <v>0</v>
      </c>
      <c r="R53" s="51" t="s">
        <v>104</v>
      </c>
    </row>
    <row r="54" spans="1:18" s="54" customFormat="1" ht="15" customHeight="1">
      <c r="A54" s="55">
        <v>33</v>
      </c>
      <c r="B54" s="56" t="s">
        <v>105</v>
      </c>
      <c r="C54" s="19">
        <f>SUM(D54:E54:F54:G54:H54:I54:J54:K54:L54:M54:N54:O54:P54:Q54)</f>
        <v>87199</v>
      </c>
      <c r="D54" s="28">
        <v>2231</v>
      </c>
      <c r="E54" s="28">
        <v>14421</v>
      </c>
      <c r="F54" s="28">
        <v>4912</v>
      </c>
      <c r="G54" s="28">
        <v>3010</v>
      </c>
      <c r="H54" s="28">
        <v>10</v>
      </c>
      <c r="I54" s="28">
        <v>24109</v>
      </c>
      <c r="J54" s="28">
        <v>148</v>
      </c>
      <c r="K54" s="28">
        <v>11425</v>
      </c>
      <c r="L54" s="28">
        <v>3833</v>
      </c>
      <c r="M54" s="28">
        <v>9178</v>
      </c>
      <c r="N54" s="28">
        <v>5863</v>
      </c>
      <c r="O54" s="28">
        <v>8047</v>
      </c>
      <c r="P54" s="28">
        <v>12</v>
      </c>
      <c r="Q54" s="23">
        <v>0</v>
      </c>
      <c r="R54" s="51" t="s">
        <v>106</v>
      </c>
    </row>
    <row r="55" spans="1:18" s="54" customFormat="1" ht="15" customHeight="1">
      <c r="A55" s="55">
        <v>34</v>
      </c>
      <c r="B55" s="56" t="s">
        <v>107</v>
      </c>
      <c r="C55" s="19">
        <f>SUM(D55:E55:F55:G55:H55:I55:J55:K55:L55:M55:N55:O55:P55:Q55)</f>
        <v>280626</v>
      </c>
      <c r="D55" s="28">
        <v>5278</v>
      </c>
      <c r="E55" s="28">
        <v>36548</v>
      </c>
      <c r="F55" s="28">
        <v>40073</v>
      </c>
      <c r="G55" s="28">
        <v>15209</v>
      </c>
      <c r="H55" s="28">
        <v>1961</v>
      </c>
      <c r="I55" s="28">
        <v>64036</v>
      </c>
      <c r="J55" s="28">
        <v>411</v>
      </c>
      <c r="K55" s="28">
        <v>30232</v>
      </c>
      <c r="L55" s="28">
        <v>8235</v>
      </c>
      <c r="M55" s="28">
        <v>54917</v>
      </c>
      <c r="N55" s="28">
        <v>5569</v>
      </c>
      <c r="O55" s="28">
        <v>18136</v>
      </c>
      <c r="P55" s="28">
        <v>21</v>
      </c>
      <c r="Q55" s="23">
        <v>0</v>
      </c>
      <c r="R55" s="51" t="s">
        <v>108</v>
      </c>
    </row>
    <row r="56" spans="1:18" s="57" customFormat="1" ht="15" customHeight="1">
      <c r="A56" s="77" t="s">
        <v>109</v>
      </c>
      <c r="B56" s="78"/>
      <c r="C56" s="34">
        <f>SUM(C57:C64)</f>
        <v>1596941</v>
      </c>
      <c r="D56" s="34">
        <f aca="true" t="shared" si="8" ref="D56:Q56">SUM(D57:D64)</f>
        <v>35595</v>
      </c>
      <c r="E56" s="34">
        <f t="shared" si="8"/>
        <v>201102</v>
      </c>
      <c r="F56" s="34">
        <f t="shared" si="8"/>
        <v>158669</v>
      </c>
      <c r="G56" s="34">
        <f t="shared" si="8"/>
        <v>54145</v>
      </c>
      <c r="H56" s="34">
        <f t="shared" si="8"/>
        <v>16124</v>
      </c>
      <c r="I56" s="34">
        <f t="shared" si="8"/>
        <v>457114</v>
      </c>
      <c r="J56" s="34">
        <f t="shared" si="8"/>
        <v>11683</v>
      </c>
      <c r="K56" s="34">
        <f t="shared" si="8"/>
        <v>192190</v>
      </c>
      <c r="L56" s="34">
        <f t="shared" si="8"/>
        <v>58697</v>
      </c>
      <c r="M56" s="34">
        <f t="shared" si="8"/>
        <v>263439</v>
      </c>
      <c r="N56" s="34">
        <f t="shared" si="8"/>
        <v>42118</v>
      </c>
      <c r="O56" s="34">
        <f t="shared" si="8"/>
        <v>106065</v>
      </c>
      <c r="P56" s="34">
        <f t="shared" si="8"/>
        <v>0</v>
      </c>
      <c r="Q56" s="34">
        <f t="shared" si="8"/>
        <v>0</v>
      </c>
      <c r="R56" s="46" t="s">
        <v>110</v>
      </c>
    </row>
    <row r="57" spans="1:18" s="54" customFormat="1" ht="15" customHeight="1">
      <c r="A57" s="55">
        <v>35</v>
      </c>
      <c r="B57" s="56" t="s">
        <v>111</v>
      </c>
      <c r="C57" s="19">
        <f>SUM(D57:E57:F57:G57:H57:I57:J57:K57:L57:M57:N57:O57:P57:Q57)</f>
        <v>248422</v>
      </c>
      <c r="D57" s="28">
        <v>5598</v>
      </c>
      <c r="E57" s="28">
        <v>29495</v>
      </c>
      <c r="F57" s="28">
        <v>17192</v>
      </c>
      <c r="G57" s="28">
        <v>7706</v>
      </c>
      <c r="H57" s="28">
        <v>4012</v>
      </c>
      <c r="I57" s="28">
        <v>80972</v>
      </c>
      <c r="J57" s="28">
        <v>1319</v>
      </c>
      <c r="K57" s="28">
        <v>20111</v>
      </c>
      <c r="L57" s="28">
        <v>9249</v>
      </c>
      <c r="M57" s="28">
        <v>54948</v>
      </c>
      <c r="N57" s="28">
        <v>2849</v>
      </c>
      <c r="O57" s="28">
        <v>14971</v>
      </c>
      <c r="P57" s="28">
        <v>0</v>
      </c>
      <c r="Q57" s="23">
        <v>0</v>
      </c>
      <c r="R57" s="51" t="s">
        <v>112</v>
      </c>
    </row>
    <row r="58" spans="1:18" s="54" customFormat="1" ht="15" customHeight="1">
      <c r="A58" s="55">
        <v>36</v>
      </c>
      <c r="B58" s="56" t="s">
        <v>113</v>
      </c>
      <c r="C58" s="19">
        <f>SUM(D58:E58:F58:G58:H58:I58:J58:K58:L58:M58:N58:O58:P58:Q58)</f>
        <v>369635</v>
      </c>
      <c r="D58" s="28">
        <v>6528</v>
      </c>
      <c r="E58" s="28">
        <v>37337</v>
      </c>
      <c r="F58" s="28">
        <v>36293</v>
      </c>
      <c r="G58" s="28">
        <v>14414</v>
      </c>
      <c r="H58" s="28">
        <v>10275</v>
      </c>
      <c r="I58" s="28">
        <v>81288</v>
      </c>
      <c r="J58" s="28">
        <v>1382</v>
      </c>
      <c r="K58" s="28">
        <v>63932</v>
      </c>
      <c r="L58" s="28">
        <v>13257</v>
      </c>
      <c r="M58" s="28">
        <v>75504</v>
      </c>
      <c r="N58" s="28">
        <v>5542</v>
      </c>
      <c r="O58" s="28">
        <v>23883</v>
      </c>
      <c r="P58" s="28">
        <v>0</v>
      </c>
      <c r="Q58" s="23">
        <v>0</v>
      </c>
      <c r="R58" s="51" t="s">
        <v>114</v>
      </c>
    </row>
    <row r="59" spans="1:18" s="54" customFormat="1" ht="15" customHeight="1">
      <c r="A59" s="55">
        <v>37</v>
      </c>
      <c r="B59" s="56" t="s">
        <v>115</v>
      </c>
      <c r="C59" s="19">
        <f>SUM(D59:E59:F59:G59:H59:I59:J59:K59:L59:M59:N59:O59:P59:Q59)</f>
        <v>99820</v>
      </c>
      <c r="D59" s="28">
        <v>3053</v>
      </c>
      <c r="E59" s="28">
        <v>13254</v>
      </c>
      <c r="F59" s="28">
        <v>8539</v>
      </c>
      <c r="G59" s="28">
        <v>2079</v>
      </c>
      <c r="H59" s="28">
        <v>22</v>
      </c>
      <c r="I59" s="28">
        <v>26747</v>
      </c>
      <c r="J59" s="28">
        <v>1651</v>
      </c>
      <c r="K59" s="28">
        <v>15132</v>
      </c>
      <c r="L59" s="28">
        <v>3763</v>
      </c>
      <c r="M59" s="28">
        <v>11305</v>
      </c>
      <c r="N59" s="28">
        <v>6329</v>
      </c>
      <c r="O59" s="28">
        <v>7946</v>
      </c>
      <c r="P59" s="28">
        <v>0</v>
      </c>
      <c r="Q59" s="23">
        <v>0</v>
      </c>
      <c r="R59" s="51" t="s">
        <v>116</v>
      </c>
    </row>
    <row r="60" spans="1:18" s="54" customFormat="1" ht="15" customHeight="1">
      <c r="A60" s="55">
        <v>38</v>
      </c>
      <c r="B60" s="56" t="s">
        <v>117</v>
      </c>
      <c r="C60" s="19">
        <f>SUM(D60:E60:F60:G60:H60:I60:J60:K60:L60:M60:N60:O60:P60:Q60)</f>
        <v>277769</v>
      </c>
      <c r="D60" s="28">
        <v>4860</v>
      </c>
      <c r="E60" s="28">
        <v>30073</v>
      </c>
      <c r="F60" s="28">
        <v>50855</v>
      </c>
      <c r="G60" s="28">
        <v>12548</v>
      </c>
      <c r="H60" s="28">
        <v>889</v>
      </c>
      <c r="I60" s="28">
        <v>90205</v>
      </c>
      <c r="J60" s="28">
        <v>2823</v>
      </c>
      <c r="K60" s="28">
        <v>26255</v>
      </c>
      <c r="L60" s="28">
        <v>8266</v>
      </c>
      <c r="M60" s="28">
        <v>26971</v>
      </c>
      <c r="N60" s="28">
        <v>8488</v>
      </c>
      <c r="O60" s="28">
        <v>15536</v>
      </c>
      <c r="P60" s="28">
        <v>0</v>
      </c>
      <c r="Q60" s="23">
        <v>0</v>
      </c>
      <c r="R60" s="51" t="s">
        <v>118</v>
      </c>
    </row>
    <row r="61" spans="1:18" s="54" customFormat="1" ht="15" customHeight="1">
      <c r="A61" s="55">
        <v>39</v>
      </c>
      <c r="B61" s="56" t="s">
        <v>119</v>
      </c>
      <c r="C61" s="19">
        <f>SUM(D61:E61:F61:G61:H61:I61:J61:K61:L61:M61:N61:O61:P61:Q61)</f>
        <v>158474</v>
      </c>
      <c r="D61" s="28">
        <v>4007</v>
      </c>
      <c r="E61" s="28">
        <v>34358</v>
      </c>
      <c r="F61" s="28">
        <v>10203</v>
      </c>
      <c r="G61" s="28">
        <v>2688</v>
      </c>
      <c r="H61" s="28">
        <v>8</v>
      </c>
      <c r="I61" s="28">
        <v>50976</v>
      </c>
      <c r="J61" s="28">
        <v>697</v>
      </c>
      <c r="K61" s="28">
        <v>14157</v>
      </c>
      <c r="L61" s="28">
        <v>7422</v>
      </c>
      <c r="M61" s="28">
        <v>20113</v>
      </c>
      <c r="N61" s="28">
        <v>4661</v>
      </c>
      <c r="O61" s="28">
        <v>9184</v>
      </c>
      <c r="P61" s="28">
        <v>0</v>
      </c>
      <c r="Q61" s="23">
        <v>0</v>
      </c>
      <c r="R61" s="51" t="s">
        <v>120</v>
      </c>
    </row>
    <row r="62" spans="1:18" s="54" customFormat="1" ht="15" customHeight="1">
      <c r="A62" s="55">
        <v>40</v>
      </c>
      <c r="B62" s="56" t="s">
        <v>121</v>
      </c>
      <c r="C62" s="19">
        <f>SUM(D62:E62:F62:G62:H62:I62:J62:K62:L62:M62:N62:O62:P62:Q62)</f>
        <v>207440</v>
      </c>
      <c r="D62" s="28">
        <v>4617</v>
      </c>
      <c r="E62" s="28">
        <v>21110</v>
      </c>
      <c r="F62" s="28">
        <v>16016</v>
      </c>
      <c r="G62" s="28">
        <v>6323</v>
      </c>
      <c r="H62" s="28">
        <v>2</v>
      </c>
      <c r="I62" s="28">
        <v>55757</v>
      </c>
      <c r="J62" s="28">
        <v>1038</v>
      </c>
      <c r="K62" s="28">
        <v>31192</v>
      </c>
      <c r="L62" s="28">
        <v>7748</v>
      </c>
      <c r="M62" s="28">
        <v>37942</v>
      </c>
      <c r="N62" s="28">
        <v>8726</v>
      </c>
      <c r="O62" s="28">
        <v>16969</v>
      </c>
      <c r="P62" s="28">
        <v>0</v>
      </c>
      <c r="Q62" s="23">
        <v>0</v>
      </c>
      <c r="R62" s="51" t="s">
        <v>122</v>
      </c>
    </row>
    <row r="63" spans="1:18" s="54" customFormat="1" ht="15" customHeight="1">
      <c r="A63" s="55">
        <v>41</v>
      </c>
      <c r="B63" s="56" t="s">
        <v>123</v>
      </c>
      <c r="C63" s="19">
        <f>SUM(D63:E63:F63:G63:H63:I63:J63:K63:L63:M63:N63:O63:P63:Q63)</f>
        <v>96060</v>
      </c>
      <c r="D63" s="28">
        <v>3141</v>
      </c>
      <c r="E63" s="28">
        <v>13171</v>
      </c>
      <c r="F63" s="28">
        <v>7817</v>
      </c>
      <c r="G63" s="28">
        <v>2017</v>
      </c>
      <c r="H63" s="28">
        <v>0</v>
      </c>
      <c r="I63" s="28">
        <v>42744</v>
      </c>
      <c r="J63" s="28">
        <v>332</v>
      </c>
      <c r="K63" s="28">
        <v>5319</v>
      </c>
      <c r="L63" s="28">
        <v>3596</v>
      </c>
      <c r="M63" s="28">
        <v>9741</v>
      </c>
      <c r="N63" s="28">
        <v>1832</v>
      </c>
      <c r="O63" s="28">
        <v>6350</v>
      </c>
      <c r="P63" s="28">
        <v>0</v>
      </c>
      <c r="Q63" s="23">
        <v>0</v>
      </c>
      <c r="R63" s="51" t="s">
        <v>124</v>
      </c>
    </row>
    <row r="64" spans="1:18" s="54" customFormat="1" ht="15" customHeight="1">
      <c r="A64" s="55">
        <v>42</v>
      </c>
      <c r="B64" s="56" t="s">
        <v>125</v>
      </c>
      <c r="C64" s="19">
        <f>SUM(D64:E64:F64:G64:H64:I64:J64:K64:L64:M64:N64:O64:P64:Q64)</f>
        <v>139321</v>
      </c>
      <c r="D64" s="28">
        <v>3791</v>
      </c>
      <c r="E64" s="28">
        <v>22304</v>
      </c>
      <c r="F64" s="28">
        <v>11754</v>
      </c>
      <c r="G64" s="28">
        <v>6370</v>
      </c>
      <c r="H64" s="28">
        <v>916</v>
      </c>
      <c r="I64" s="28">
        <v>28425</v>
      </c>
      <c r="J64" s="28">
        <v>2441</v>
      </c>
      <c r="K64" s="28">
        <v>16092</v>
      </c>
      <c r="L64" s="28">
        <v>5396</v>
      </c>
      <c r="M64" s="28">
        <v>26915</v>
      </c>
      <c r="N64" s="28">
        <v>3691</v>
      </c>
      <c r="O64" s="28">
        <v>11226</v>
      </c>
      <c r="P64" s="28">
        <v>0</v>
      </c>
      <c r="Q64" s="23">
        <v>0</v>
      </c>
      <c r="R64" s="51" t="s">
        <v>126</v>
      </c>
    </row>
    <row r="65" spans="1:18" s="57" customFormat="1" ht="15" customHeight="1">
      <c r="A65" s="77" t="s">
        <v>127</v>
      </c>
      <c r="B65" s="78"/>
      <c r="C65" s="34">
        <f>SUM(C66:C68)</f>
        <v>457680</v>
      </c>
      <c r="D65" s="34">
        <f aca="true" t="shared" si="9" ref="D65:Q65">SUM(D66:D68)</f>
        <v>10631</v>
      </c>
      <c r="E65" s="34">
        <f t="shared" si="9"/>
        <v>62466</v>
      </c>
      <c r="F65" s="34">
        <f t="shared" si="9"/>
        <v>31921</v>
      </c>
      <c r="G65" s="34">
        <f t="shared" si="9"/>
        <v>11882</v>
      </c>
      <c r="H65" s="34">
        <f t="shared" si="9"/>
        <v>0</v>
      </c>
      <c r="I65" s="34">
        <f t="shared" si="9"/>
        <v>150308</v>
      </c>
      <c r="J65" s="34">
        <f t="shared" si="9"/>
        <v>5255</v>
      </c>
      <c r="K65" s="34">
        <f t="shared" si="9"/>
        <v>75277</v>
      </c>
      <c r="L65" s="34">
        <f t="shared" si="9"/>
        <v>22827</v>
      </c>
      <c r="M65" s="34">
        <f t="shared" si="9"/>
        <v>41996</v>
      </c>
      <c r="N65" s="34">
        <f t="shared" si="9"/>
        <v>9052</v>
      </c>
      <c r="O65" s="34">
        <f t="shared" si="9"/>
        <v>34040</v>
      </c>
      <c r="P65" s="34">
        <f t="shared" si="9"/>
        <v>2025</v>
      </c>
      <c r="Q65" s="34">
        <f t="shared" si="9"/>
        <v>0</v>
      </c>
      <c r="R65" s="46" t="s">
        <v>128</v>
      </c>
    </row>
    <row r="66" spans="1:18" s="54" customFormat="1" ht="15" customHeight="1">
      <c r="A66" s="55">
        <v>43</v>
      </c>
      <c r="B66" s="56" t="s">
        <v>129</v>
      </c>
      <c r="C66" s="19">
        <f>SUM(D66:E66:F66:G66:H66:I66:J66:K66:L66:M66:N66:O66:P66:Q66)</f>
        <v>154488</v>
      </c>
      <c r="D66" s="28">
        <v>3155</v>
      </c>
      <c r="E66" s="28">
        <v>17169</v>
      </c>
      <c r="F66" s="28">
        <v>11691</v>
      </c>
      <c r="G66" s="28">
        <v>3116</v>
      </c>
      <c r="H66" s="28">
        <v>0</v>
      </c>
      <c r="I66" s="28">
        <v>64158</v>
      </c>
      <c r="J66" s="28">
        <v>120</v>
      </c>
      <c r="K66" s="28">
        <v>18265</v>
      </c>
      <c r="L66" s="28">
        <v>4900</v>
      </c>
      <c r="M66" s="28">
        <v>18606</v>
      </c>
      <c r="N66" s="28">
        <v>2222</v>
      </c>
      <c r="O66" s="28">
        <v>11086</v>
      </c>
      <c r="P66" s="28">
        <v>0</v>
      </c>
      <c r="Q66" s="23">
        <v>0</v>
      </c>
      <c r="R66" s="51" t="s">
        <v>130</v>
      </c>
    </row>
    <row r="67" spans="1:18" s="54" customFormat="1" ht="15" customHeight="1">
      <c r="A67" s="55">
        <v>44</v>
      </c>
      <c r="B67" s="56" t="s">
        <v>131</v>
      </c>
      <c r="C67" s="19">
        <f>SUM(D67:E67:F67:G67:H67:I67:J67:K67:L67:M67:N67:O67:P67:Q67)</f>
        <v>173345</v>
      </c>
      <c r="D67" s="28">
        <v>4144</v>
      </c>
      <c r="E67" s="28">
        <v>25743</v>
      </c>
      <c r="F67" s="28">
        <v>13974</v>
      </c>
      <c r="G67" s="28">
        <v>6736</v>
      </c>
      <c r="H67" s="28">
        <v>0</v>
      </c>
      <c r="I67" s="28">
        <v>46964</v>
      </c>
      <c r="J67" s="28">
        <v>997</v>
      </c>
      <c r="K67" s="28">
        <v>28546</v>
      </c>
      <c r="L67" s="28">
        <v>11446</v>
      </c>
      <c r="M67" s="28">
        <v>15264</v>
      </c>
      <c r="N67" s="28">
        <v>4179</v>
      </c>
      <c r="O67" s="28">
        <v>13327</v>
      </c>
      <c r="P67" s="28">
        <v>2025</v>
      </c>
      <c r="Q67" s="23">
        <v>0</v>
      </c>
      <c r="R67" s="51" t="s">
        <v>132</v>
      </c>
    </row>
    <row r="68" spans="1:18" s="54" customFormat="1" ht="15" customHeight="1">
      <c r="A68" s="55">
        <v>45</v>
      </c>
      <c r="B68" s="56" t="s">
        <v>133</v>
      </c>
      <c r="C68" s="19">
        <f>SUM(D68:E68:F68:G68:H68:I68:J68:K68:L68:M68:N68:O68:P68:Q68)</f>
        <v>129847</v>
      </c>
      <c r="D68" s="28">
        <v>3332</v>
      </c>
      <c r="E68" s="28">
        <v>19554</v>
      </c>
      <c r="F68" s="28">
        <v>6256</v>
      </c>
      <c r="G68" s="28">
        <v>2030</v>
      </c>
      <c r="H68" s="28">
        <v>0</v>
      </c>
      <c r="I68" s="28">
        <v>39186</v>
      </c>
      <c r="J68" s="28">
        <v>4138</v>
      </c>
      <c r="K68" s="28">
        <v>28466</v>
      </c>
      <c r="L68" s="28">
        <v>6481</v>
      </c>
      <c r="M68" s="28">
        <v>8126</v>
      </c>
      <c r="N68" s="28">
        <v>2651</v>
      </c>
      <c r="O68" s="28">
        <v>9627</v>
      </c>
      <c r="P68" s="28">
        <v>0</v>
      </c>
      <c r="Q68" s="23">
        <v>0</v>
      </c>
      <c r="R68" s="51" t="s">
        <v>134</v>
      </c>
    </row>
    <row r="69" spans="1:18" s="57" customFormat="1" ht="15" customHeight="1">
      <c r="A69" s="77" t="s">
        <v>135</v>
      </c>
      <c r="B69" s="78"/>
      <c r="C69" s="34">
        <f>SUM(C70:C71)</f>
        <v>827765</v>
      </c>
      <c r="D69" s="34">
        <f aca="true" t="shared" si="10" ref="D69:Q69">SUM(D70:D71)</f>
        <v>12020</v>
      </c>
      <c r="E69" s="34">
        <f t="shared" si="10"/>
        <v>127143</v>
      </c>
      <c r="F69" s="34">
        <f t="shared" si="10"/>
        <v>66083</v>
      </c>
      <c r="G69" s="34">
        <f t="shared" si="10"/>
        <v>40004</v>
      </c>
      <c r="H69" s="34">
        <f t="shared" si="10"/>
        <v>2509</v>
      </c>
      <c r="I69" s="34">
        <f t="shared" si="10"/>
        <v>184758</v>
      </c>
      <c r="J69" s="34">
        <f t="shared" si="10"/>
        <v>6349</v>
      </c>
      <c r="K69" s="34">
        <f t="shared" si="10"/>
        <v>149691</v>
      </c>
      <c r="L69" s="34">
        <f t="shared" si="10"/>
        <v>24376</v>
      </c>
      <c r="M69" s="34">
        <f t="shared" si="10"/>
        <v>122720</v>
      </c>
      <c r="N69" s="34">
        <f t="shared" si="10"/>
        <v>28009</v>
      </c>
      <c r="O69" s="34">
        <f t="shared" si="10"/>
        <v>55490</v>
      </c>
      <c r="P69" s="34">
        <f t="shared" si="10"/>
        <v>8613</v>
      </c>
      <c r="Q69" s="34">
        <f t="shared" si="10"/>
        <v>0</v>
      </c>
      <c r="R69" s="46" t="s">
        <v>136</v>
      </c>
    </row>
    <row r="70" spans="1:18" s="54" customFormat="1" ht="15" customHeight="1">
      <c r="A70" s="55">
        <v>46</v>
      </c>
      <c r="B70" s="56" t="s">
        <v>137</v>
      </c>
      <c r="C70" s="19">
        <f>SUM(D70:E70:F70:G70:H70:I70:J70:K70:L70:M70:N70:O70:P70:Q70)</f>
        <v>415261</v>
      </c>
      <c r="D70" s="28">
        <v>5358</v>
      </c>
      <c r="E70" s="28">
        <v>69613</v>
      </c>
      <c r="F70" s="28">
        <v>27469</v>
      </c>
      <c r="G70" s="28">
        <v>19770</v>
      </c>
      <c r="H70" s="28">
        <v>0</v>
      </c>
      <c r="I70" s="28">
        <v>107277</v>
      </c>
      <c r="J70" s="28">
        <v>3986</v>
      </c>
      <c r="K70" s="28">
        <v>79411</v>
      </c>
      <c r="L70" s="28">
        <v>11261</v>
      </c>
      <c r="M70" s="28">
        <v>46238</v>
      </c>
      <c r="N70" s="28">
        <v>15387</v>
      </c>
      <c r="O70" s="28">
        <v>27454</v>
      </c>
      <c r="P70" s="28">
        <v>2037</v>
      </c>
      <c r="Q70" s="23">
        <v>0</v>
      </c>
      <c r="R70" s="51" t="s">
        <v>138</v>
      </c>
    </row>
    <row r="71" spans="1:18" s="54" customFormat="1" ht="15" customHeight="1">
      <c r="A71" s="55">
        <v>47</v>
      </c>
      <c r="B71" s="56" t="s">
        <v>139</v>
      </c>
      <c r="C71" s="19">
        <f>SUM(D71:E71:F71:G71:H71:I71:J71:K71:L71:M71:N71:O71:P71:Q71)</f>
        <v>412504</v>
      </c>
      <c r="D71" s="28">
        <v>6662</v>
      </c>
      <c r="E71" s="28">
        <v>57530</v>
      </c>
      <c r="F71" s="28">
        <v>38614</v>
      </c>
      <c r="G71" s="28">
        <v>20234</v>
      </c>
      <c r="H71" s="28">
        <v>2509</v>
      </c>
      <c r="I71" s="28">
        <v>77481</v>
      </c>
      <c r="J71" s="28">
        <v>2363</v>
      </c>
      <c r="K71" s="28">
        <v>70280</v>
      </c>
      <c r="L71" s="28">
        <v>13115</v>
      </c>
      <c r="M71" s="28">
        <v>76482</v>
      </c>
      <c r="N71" s="28">
        <v>12622</v>
      </c>
      <c r="O71" s="28">
        <v>28036</v>
      </c>
      <c r="P71" s="28">
        <v>6576</v>
      </c>
      <c r="Q71" s="23">
        <v>0</v>
      </c>
      <c r="R71" s="51" t="s">
        <v>140</v>
      </c>
    </row>
    <row r="72" spans="1:18" s="57" customFormat="1" ht="15" customHeight="1">
      <c r="A72" s="77" t="s">
        <v>141</v>
      </c>
      <c r="B72" s="78"/>
      <c r="C72" s="34">
        <f>SUM(C73:C77)</f>
        <v>600191</v>
      </c>
      <c r="D72" s="34">
        <f aca="true" t="shared" si="11" ref="D72:Q72">SUM(D73:D77)</f>
        <v>14579</v>
      </c>
      <c r="E72" s="34">
        <f t="shared" si="11"/>
        <v>126924</v>
      </c>
      <c r="F72" s="34">
        <f t="shared" si="11"/>
        <v>50142</v>
      </c>
      <c r="G72" s="34">
        <f t="shared" si="11"/>
        <v>15988</v>
      </c>
      <c r="H72" s="34">
        <f t="shared" si="11"/>
        <v>180</v>
      </c>
      <c r="I72" s="34">
        <f t="shared" si="11"/>
        <v>106898</v>
      </c>
      <c r="J72" s="34">
        <f t="shared" si="11"/>
        <v>4978</v>
      </c>
      <c r="K72" s="34">
        <f t="shared" si="11"/>
        <v>84310</v>
      </c>
      <c r="L72" s="34">
        <f t="shared" si="11"/>
        <v>18617</v>
      </c>
      <c r="M72" s="34">
        <f t="shared" si="11"/>
        <v>88155</v>
      </c>
      <c r="N72" s="34">
        <f t="shared" si="11"/>
        <v>37615</v>
      </c>
      <c r="O72" s="34">
        <f t="shared" si="11"/>
        <v>51195</v>
      </c>
      <c r="P72" s="34">
        <f t="shared" si="11"/>
        <v>610</v>
      </c>
      <c r="Q72" s="34">
        <f t="shared" si="11"/>
        <v>0</v>
      </c>
      <c r="R72" s="46" t="s">
        <v>142</v>
      </c>
    </row>
    <row r="73" spans="1:18" s="54" customFormat="1" ht="15" customHeight="1">
      <c r="A73" s="55">
        <v>48</v>
      </c>
      <c r="B73" s="56" t="s">
        <v>143</v>
      </c>
      <c r="C73" s="19">
        <f>SUM(D73:E73:F73:G73:H73:I73:J73:K73:L73:M73:N73:O73:P73:Q73)</f>
        <v>86648</v>
      </c>
      <c r="D73" s="28">
        <v>2414</v>
      </c>
      <c r="E73" s="28">
        <v>14718</v>
      </c>
      <c r="F73" s="28">
        <v>6134</v>
      </c>
      <c r="G73" s="28">
        <v>814</v>
      </c>
      <c r="H73" s="28">
        <v>0</v>
      </c>
      <c r="I73" s="28">
        <v>14646</v>
      </c>
      <c r="J73" s="28">
        <v>24</v>
      </c>
      <c r="K73" s="28">
        <v>16714</v>
      </c>
      <c r="L73" s="28">
        <v>2866</v>
      </c>
      <c r="M73" s="28">
        <v>11655</v>
      </c>
      <c r="N73" s="28">
        <v>6469</v>
      </c>
      <c r="O73" s="28">
        <v>9614</v>
      </c>
      <c r="P73" s="28">
        <v>580</v>
      </c>
      <c r="Q73" s="23">
        <v>0</v>
      </c>
      <c r="R73" s="51" t="s">
        <v>144</v>
      </c>
    </row>
    <row r="74" spans="1:18" s="54" customFormat="1" ht="15" customHeight="1">
      <c r="A74" s="55">
        <v>49</v>
      </c>
      <c r="B74" s="56" t="s">
        <v>145</v>
      </c>
      <c r="C74" s="19">
        <f>SUM(D74:E74:F74:G74:H74:I74:J74:K74:L74:M74:N74:O74:P74:Q74)</f>
        <v>111556</v>
      </c>
      <c r="D74" s="28">
        <v>2402</v>
      </c>
      <c r="E74" s="28">
        <v>35648</v>
      </c>
      <c r="F74" s="28">
        <v>6026</v>
      </c>
      <c r="G74" s="28">
        <v>1778</v>
      </c>
      <c r="H74" s="28">
        <v>0</v>
      </c>
      <c r="I74" s="28">
        <v>13043</v>
      </c>
      <c r="J74" s="28">
        <v>3173</v>
      </c>
      <c r="K74" s="28">
        <v>16359</v>
      </c>
      <c r="L74" s="28">
        <v>2864</v>
      </c>
      <c r="M74" s="28">
        <v>16531</v>
      </c>
      <c r="N74" s="28">
        <v>6002</v>
      </c>
      <c r="O74" s="28">
        <v>7730</v>
      </c>
      <c r="P74" s="28">
        <v>0</v>
      </c>
      <c r="Q74" s="23">
        <v>0</v>
      </c>
      <c r="R74" s="51" t="s">
        <v>146</v>
      </c>
    </row>
    <row r="75" spans="1:18" s="54" customFormat="1" ht="15" customHeight="1">
      <c r="A75" s="55">
        <v>50</v>
      </c>
      <c r="B75" s="56" t="s">
        <v>147</v>
      </c>
      <c r="C75" s="19">
        <f>SUM(D75:E75:F75:G75:H75:I75:J75:K75:L75:M75:N75:O75:P75:Q75)</f>
        <v>117166</v>
      </c>
      <c r="D75" s="28">
        <v>1901</v>
      </c>
      <c r="E75" s="28">
        <v>32141</v>
      </c>
      <c r="F75" s="28">
        <v>5649</v>
      </c>
      <c r="G75" s="28">
        <v>6345</v>
      </c>
      <c r="H75" s="28">
        <v>35</v>
      </c>
      <c r="I75" s="28">
        <v>18882</v>
      </c>
      <c r="J75" s="28">
        <v>50</v>
      </c>
      <c r="K75" s="28">
        <v>17762</v>
      </c>
      <c r="L75" s="28">
        <v>2220</v>
      </c>
      <c r="M75" s="28">
        <v>16196</v>
      </c>
      <c r="N75" s="28">
        <v>5300</v>
      </c>
      <c r="O75" s="28">
        <v>10655</v>
      </c>
      <c r="P75" s="28">
        <v>30</v>
      </c>
      <c r="Q75" s="23">
        <v>0</v>
      </c>
      <c r="R75" s="51" t="s">
        <v>148</v>
      </c>
    </row>
    <row r="76" spans="1:18" s="54" customFormat="1" ht="15" customHeight="1">
      <c r="A76" s="55">
        <v>51</v>
      </c>
      <c r="B76" s="56" t="s">
        <v>149</v>
      </c>
      <c r="C76" s="19">
        <f>SUM(D76:E76:F76:G76:H76:I76:J76:K76:L76:M76:N76:O76:P76:Q76)</f>
        <v>113362</v>
      </c>
      <c r="D76" s="28">
        <v>2981</v>
      </c>
      <c r="E76" s="28">
        <v>17395</v>
      </c>
      <c r="F76" s="28">
        <v>15794</v>
      </c>
      <c r="G76" s="28">
        <v>3345</v>
      </c>
      <c r="H76" s="28">
        <v>77</v>
      </c>
      <c r="I76" s="28">
        <v>29507</v>
      </c>
      <c r="J76" s="28">
        <v>229</v>
      </c>
      <c r="K76" s="28">
        <v>13149</v>
      </c>
      <c r="L76" s="28">
        <v>4947</v>
      </c>
      <c r="M76" s="28">
        <v>12115</v>
      </c>
      <c r="N76" s="28">
        <v>5786</v>
      </c>
      <c r="O76" s="28">
        <v>8037</v>
      </c>
      <c r="P76" s="28">
        <v>0</v>
      </c>
      <c r="Q76" s="23">
        <v>0</v>
      </c>
      <c r="R76" s="51" t="s">
        <v>150</v>
      </c>
    </row>
    <row r="77" spans="1:18" s="54" customFormat="1" ht="15" customHeight="1">
      <c r="A77" s="55">
        <v>52</v>
      </c>
      <c r="B77" s="56" t="s">
        <v>151</v>
      </c>
      <c r="C77" s="19">
        <f>SUM(D77:E77:F77:G77:H77:I77:J77:K77:L77:M77:N77:O77:P77:Q77)</f>
        <v>171459</v>
      </c>
      <c r="D77" s="28">
        <v>4881</v>
      </c>
      <c r="E77" s="28">
        <v>27022</v>
      </c>
      <c r="F77" s="28">
        <v>16539</v>
      </c>
      <c r="G77" s="28">
        <v>3706</v>
      </c>
      <c r="H77" s="28">
        <v>68</v>
      </c>
      <c r="I77" s="28">
        <v>30820</v>
      </c>
      <c r="J77" s="28">
        <v>1502</v>
      </c>
      <c r="K77" s="28">
        <v>20326</v>
      </c>
      <c r="L77" s="28">
        <v>5720</v>
      </c>
      <c r="M77" s="28">
        <v>31658</v>
      </c>
      <c r="N77" s="28">
        <v>14058</v>
      </c>
      <c r="O77" s="28">
        <v>15159</v>
      </c>
      <c r="P77" s="28">
        <v>0</v>
      </c>
      <c r="Q77" s="23">
        <v>0</v>
      </c>
      <c r="R77" s="51" t="s">
        <v>152</v>
      </c>
    </row>
    <row r="78" spans="1:18" s="57" customFormat="1" ht="15" customHeight="1">
      <c r="A78" s="77" t="s">
        <v>153</v>
      </c>
      <c r="B78" s="78"/>
      <c r="C78" s="34">
        <f>SUM(C79:C82)</f>
        <v>627381</v>
      </c>
      <c r="D78" s="34">
        <f aca="true" t="shared" si="12" ref="D78:Q78">SUM(D79:D82)</f>
        <v>13876</v>
      </c>
      <c r="E78" s="34">
        <f t="shared" si="12"/>
        <v>109526</v>
      </c>
      <c r="F78" s="34">
        <f t="shared" si="12"/>
        <v>85150</v>
      </c>
      <c r="G78" s="34">
        <f t="shared" si="12"/>
        <v>16581</v>
      </c>
      <c r="H78" s="34">
        <f t="shared" si="12"/>
        <v>5134</v>
      </c>
      <c r="I78" s="34">
        <f t="shared" si="12"/>
        <v>140924</v>
      </c>
      <c r="J78" s="34">
        <f t="shared" si="12"/>
        <v>5744</v>
      </c>
      <c r="K78" s="34">
        <f t="shared" si="12"/>
        <v>91873</v>
      </c>
      <c r="L78" s="34">
        <f t="shared" si="12"/>
        <v>19574</v>
      </c>
      <c r="M78" s="34">
        <f t="shared" si="12"/>
        <v>64325</v>
      </c>
      <c r="N78" s="34">
        <v>28797</v>
      </c>
      <c r="O78" s="34">
        <f t="shared" si="12"/>
        <v>45764</v>
      </c>
      <c r="P78" s="34">
        <f t="shared" si="12"/>
        <v>113</v>
      </c>
      <c r="Q78" s="34">
        <f t="shared" si="12"/>
        <v>0</v>
      </c>
      <c r="R78" s="46" t="s">
        <v>154</v>
      </c>
    </row>
    <row r="79" spans="1:18" s="54" customFormat="1" ht="15" customHeight="1">
      <c r="A79" s="55">
        <v>53</v>
      </c>
      <c r="B79" s="56" t="s">
        <v>155</v>
      </c>
      <c r="C79" s="19">
        <f>SUM(D79:E79:F79:G79:H79:I79:J79:K79:L79:M79:N79:O79:P79:Q79)</f>
        <v>143078</v>
      </c>
      <c r="D79" s="28">
        <v>3697</v>
      </c>
      <c r="E79" s="28">
        <v>17052</v>
      </c>
      <c r="F79" s="28">
        <v>16913</v>
      </c>
      <c r="G79" s="28">
        <v>1724</v>
      </c>
      <c r="H79" s="28">
        <v>51</v>
      </c>
      <c r="I79" s="28">
        <v>35109</v>
      </c>
      <c r="J79" s="28">
        <v>185</v>
      </c>
      <c r="K79" s="28">
        <v>19733</v>
      </c>
      <c r="L79" s="28">
        <v>4767</v>
      </c>
      <c r="M79" s="28">
        <v>23556</v>
      </c>
      <c r="N79" s="28">
        <v>11105</v>
      </c>
      <c r="O79" s="28">
        <v>9186</v>
      </c>
      <c r="P79" s="28">
        <v>0</v>
      </c>
      <c r="Q79" s="23">
        <v>0</v>
      </c>
      <c r="R79" s="51" t="s">
        <v>156</v>
      </c>
    </row>
    <row r="80" spans="1:18" s="54" customFormat="1" ht="15" customHeight="1">
      <c r="A80" s="55">
        <v>54</v>
      </c>
      <c r="B80" s="56" t="s">
        <v>157</v>
      </c>
      <c r="C80" s="19">
        <f>SUM(D80:E80:F80:G80:H80:I80:J80:K80:L80:M80:N80:O80:P80:Q80)</f>
        <v>126577</v>
      </c>
      <c r="D80" s="28">
        <v>3598</v>
      </c>
      <c r="E80" s="28">
        <v>20901</v>
      </c>
      <c r="F80" s="28">
        <v>16852</v>
      </c>
      <c r="G80" s="28">
        <v>3684</v>
      </c>
      <c r="H80" s="28">
        <v>2434</v>
      </c>
      <c r="I80" s="28">
        <v>23086</v>
      </c>
      <c r="J80" s="28">
        <v>573</v>
      </c>
      <c r="K80" s="28">
        <v>23071</v>
      </c>
      <c r="L80" s="28">
        <v>4857</v>
      </c>
      <c r="M80" s="28">
        <v>11828</v>
      </c>
      <c r="N80" s="28">
        <v>4098</v>
      </c>
      <c r="O80" s="28">
        <v>11594</v>
      </c>
      <c r="P80" s="28">
        <v>1</v>
      </c>
      <c r="Q80" s="23">
        <v>0</v>
      </c>
      <c r="R80" s="51" t="s">
        <v>158</v>
      </c>
    </row>
    <row r="81" spans="1:18" s="54" customFormat="1" ht="15" customHeight="1">
      <c r="A81" s="55">
        <v>55</v>
      </c>
      <c r="B81" s="56" t="s">
        <v>159</v>
      </c>
      <c r="C81" s="19">
        <f>SUM(D81:E81:F81:G81:H81:I81:J81:K81:L81:M81:N81:O81:P81:Q81)</f>
        <v>227335</v>
      </c>
      <c r="D81" s="28">
        <v>3578</v>
      </c>
      <c r="E81" s="28">
        <v>53487</v>
      </c>
      <c r="F81" s="28">
        <v>35844</v>
      </c>
      <c r="G81" s="28">
        <v>8439</v>
      </c>
      <c r="H81" s="28">
        <v>2649</v>
      </c>
      <c r="I81" s="28">
        <v>41109</v>
      </c>
      <c r="J81" s="28">
        <v>2990</v>
      </c>
      <c r="K81" s="28">
        <v>29002</v>
      </c>
      <c r="L81" s="28">
        <v>5676</v>
      </c>
      <c r="M81" s="28">
        <v>20643</v>
      </c>
      <c r="N81" s="28">
        <v>9620</v>
      </c>
      <c r="O81" s="28">
        <v>14298</v>
      </c>
      <c r="P81" s="28">
        <v>0</v>
      </c>
      <c r="Q81" s="23">
        <v>0</v>
      </c>
      <c r="R81" s="51" t="s">
        <v>160</v>
      </c>
    </row>
    <row r="82" spans="1:18" s="54" customFormat="1" ht="15" customHeight="1">
      <c r="A82" s="55">
        <v>56</v>
      </c>
      <c r="B82" s="56" t="s">
        <v>161</v>
      </c>
      <c r="C82" s="19">
        <f>SUM(D82:E82:F82:G82:H82:I82:J82:K82:L82:M82:N82:O82:P82:Q82)</f>
        <v>130391</v>
      </c>
      <c r="D82" s="28">
        <v>3003</v>
      </c>
      <c r="E82" s="28">
        <v>18086</v>
      </c>
      <c r="F82" s="28">
        <v>15541</v>
      </c>
      <c r="G82" s="28">
        <v>2734</v>
      </c>
      <c r="H82" s="28">
        <v>0</v>
      </c>
      <c r="I82" s="28">
        <v>41620</v>
      </c>
      <c r="J82" s="28">
        <v>1996</v>
      </c>
      <c r="K82" s="28">
        <v>20067</v>
      </c>
      <c r="L82" s="28">
        <v>4274</v>
      </c>
      <c r="M82" s="28">
        <v>8298</v>
      </c>
      <c r="N82" s="28">
        <v>3974</v>
      </c>
      <c r="O82" s="28">
        <v>10686</v>
      </c>
      <c r="P82" s="28">
        <v>112</v>
      </c>
      <c r="Q82" s="23">
        <v>0</v>
      </c>
      <c r="R82" s="51" t="s">
        <v>162</v>
      </c>
    </row>
    <row r="83" spans="1:18" s="57" customFormat="1" ht="15" customHeight="1">
      <c r="A83" s="77" t="s">
        <v>163</v>
      </c>
      <c r="B83" s="78"/>
      <c r="C83" s="34">
        <f>SUM(C84:C85)</f>
        <v>579642</v>
      </c>
      <c r="D83" s="34">
        <f aca="true" t="shared" si="13" ref="D83:Q83">SUM(D84:D85)</f>
        <v>12001</v>
      </c>
      <c r="E83" s="34">
        <f t="shared" si="13"/>
        <v>56537</v>
      </c>
      <c r="F83" s="34">
        <f t="shared" si="13"/>
        <v>73220</v>
      </c>
      <c r="G83" s="34">
        <f t="shared" si="13"/>
        <v>20840</v>
      </c>
      <c r="H83" s="34">
        <f t="shared" si="13"/>
        <v>0</v>
      </c>
      <c r="I83" s="34">
        <f t="shared" si="13"/>
        <v>153610</v>
      </c>
      <c r="J83" s="34">
        <f t="shared" si="13"/>
        <v>23762</v>
      </c>
      <c r="K83" s="34">
        <f t="shared" si="13"/>
        <v>116745</v>
      </c>
      <c r="L83" s="34">
        <f t="shared" si="13"/>
        <v>14156</v>
      </c>
      <c r="M83" s="34">
        <f t="shared" si="13"/>
        <v>62831</v>
      </c>
      <c r="N83" s="34">
        <f t="shared" si="13"/>
        <v>11542</v>
      </c>
      <c r="O83" s="34">
        <f t="shared" si="13"/>
        <v>34384</v>
      </c>
      <c r="P83" s="34">
        <f t="shared" si="13"/>
        <v>14</v>
      </c>
      <c r="Q83" s="34">
        <f t="shared" si="13"/>
        <v>0</v>
      </c>
      <c r="R83" s="46" t="s">
        <v>164</v>
      </c>
    </row>
    <row r="84" spans="1:18" s="54" customFormat="1" ht="15" customHeight="1">
      <c r="A84" s="58">
        <v>57</v>
      </c>
      <c r="B84" s="56" t="s">
        <v>165</v>
      </c>
      <c r="C84" s="19">
        <f>SUM(D84:E84:F84:G84:H84:I84:J84:K84:L84:M84:N84:O84:P84:Q84)</f>
        <v>230457</v>
      </c>
      <c r="D84" s="28">
        <v>5464</v>
      </c>
      <c r="E84" s="28">
        <v>22747</v>
      </c>
      <c r="F84" s="28">
        <v>36551</v>
      </c>
      <c r="G84" s="28">
        <v>13086</v>
      </c>
      <c r="H84" s="28">
        <v>0</v>
      </c>
      <c r="I84" s="28">
        <v>58135</v>
      </c>
      <c r="J84" s="28">
        <v>265</v>
      </c>
      <c r="K84" s="28">
        <v>29598</v>
      </c>
      <c r="L84" s="28">
        <v>5040</v>
      </c>
      <c r="M84" s="28">
        <v>40963</v>
      </c>
      <c r="N84" s="28">
        <v>6946</v>
      </c>
      <c r="O84" s="28">
        <v>11648</v>
      </c>
      <c r="P84" s="28">
        <v>14</v>
      </c>
      <c r="Q84" s="23">
        <v>0</v>
      </c>
      <c r="R84" s="51" t="s">
        <v>166</v>
      </c>
    </row>
    <row r="85" spans="1:18" ht="15" customHeight="1">
      <c r="A85" s="59">
        <v>58</v>
      </c>
      <c r="B85" s="60" t="s">
        <v>167</v>
      </c>
      <c r="C85" s="19">
        <f>SUM(D85:E85:F85:G85:H85:I85:J85:K85:L85:M85:N85:O85:P85:Q85)</f>
        <v>349185</v>
      </c>
      <c r="D85" s="28">
        <v>6537</v>
      </c>
      <c r="E85" s="28">
        <v>33790</v>
      </c>
      <c r="F85" s="28">
        <v>36669</v>
      </c>
      <c r="G85" s="28">
        <v>7754</v>
      </c>
      <c r="H85" s="28">
        <v>0</v>
      </c>
      <c r="I85" s="28">
        <v>95475</v>
      </c>
      <c r="J85" s="28">
        <v>23497</v>
      </c>
      <c r="K85" s="28">
        <v>87147</v>
      </c>
      <c r="L85" s="28">
        <v>9116</v>
      </c>
      <c r="M85" s="28">
        <v>21868</v>
      </c>
      <c r="N85" s="28">
        <v>4596</v>
      </c>
      <c r="O85" s="28">
        <v>22736</v>
      </c>
      <c r="P85" s="28">
        <v>0</v>
      </c>
      <c r="Q85" s="23">
        <v>0</v>
      </c>
      <c r="R85" s="51" t="s">
        <v>168</v>
      </c>
    </row>
    <row r="86" spans="2:18" ht="15" customHeight="1">
      <c r="B86" s="49" t="s">
        <v>19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2"/>
    </row>
    <row r="87" spans="2:18" ht="12" customHeight="1">
      <c r="B87" s="49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</row>
    <row r="88" ht="12" customHeight="1">
      <c r="B88" s="54"/>
    </row>
    <row r="89" ht="12" customHeight="1">
      <c r="B89" s="54"/>
    </row>
    <row r="90" ht="12" customHeight="1">
      <c r="B90" s="54"/>
    </row>
  </sheetData>
  <sheetProtection/>
  <mergeCells count="25">
    <mergeCell ref="C1:D1"/>
    <mergeCell ref="A2:B2"/>
    <mergeCell ref="A3:B5"/>
    <mergeCell ref="N3:N5"/>
    <mergeCell ref="Q3:Q5"/>
    <mergeCell ref="R3:R5"/>
    <mergeCell ref="A6:B6"/>
    <mergeCell ref="A7:B7"/>
    <mergeCell ref="A8:B8"/>
    <mergeCell ref="A10:B10"/>
    <mergeCell ref="A11:B11"/>
    <mergeCell ref="A12:B12"/>
    <mergeCell ref="A14:B14"/>
    <mergeCell ref="A27:B27"/>
    <mergeCell ref="A31:B31"/>
    <mergeCell ref="A37:B37"/>
    <mergeCell ref="A40:B40"/>
    <mergeCell ref="A45:B45"/>
    <mergeCell ref="A83:B83"/>
    <mergeCell ref="A47:B47"/>
    <mergeCell ref="A56:B56"/>
    <mergeCell ref="A65:B65"/>
    <mergeCell ref="A69:B69"/>
    <mergeCell ref="A72:B72"/>
    <mergeCell ref="A78:B7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2009-04-24T04:11:58Z</dcterms:created>
  <dcterms:modified xsi:type="dcterms:W3CDTF">2009-04-24T07:58:17Z</dcterms:modified>
  <cp:category/>
  <cp:version/>
  <cp:contentType/>
  <cp:contentStatus/>
</cp:coreProperties>
</file>