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<sst xmlns="http://schemas.openxmlformats.org/spreadsheetml/2006/main" count="105" uniqueCount="87">
  <si>
    <t>　106．水　道　施　設　普　及　状　況</t>
  </si>
  <si>
    <t>各年3月31日</t>
  </si>
  <si>
    <t>年度および</t>
  </si>
  <si>
    <t>総        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</si>
  <si>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</si>
  <si>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</si>
  <si>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</si>
  <si>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</si>
  <si>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</si>
  <si>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</si>
  <si>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</si>
  <si>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</si>
  <si>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昭和49年度</t>
  </si>
  <si>
    <t xml:space="preserve"> 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</si>
  <si>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</si>
  <si>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</si>
  <si>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</si>
  <si>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</si>
  <si>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</si>
  <si>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</si>
  <si>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</si>
  <si>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</si>
  <si>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</si>
  <si>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</si>
  <si>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</si>
  <si>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</si>
  <si>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</si>
  <si>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</si>
  <si>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</si>
  <si>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</si>
  <si>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</si>
  <si>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</si>
  <si>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</si>
  <si>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</si>
  <si>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</si>
  <si>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</si>
  <si>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</si>
  <si>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</si>
  <si>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</si>
  <si>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</si>
  <si>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</si>
  <si>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</si>
  <si>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</si>
  <si>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</si>
  <si>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</si>
  <si>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</si>
  <si>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</si>
  <si>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</si>
  <si>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</si>
  <si>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</si>
  <si>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</si>
  <si>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</si>
  <si>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</si>
  <si>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</si>
  <si>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</si>
  <si>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</si>
  <si>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</si>
  <si>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</si>
  <si>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</si>
  <si>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</si>
  <si>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</si>
  <si>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</si>
  <si>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</si>
  <si>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</si>
  <si>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</si>
  <si>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</si>
  <si>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</si>
  <si>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</si>
  <si>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</si>
  <si>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</si>
  <si>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</si>
  <si>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</si>
  <si>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</si>
  <si>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</si>
  <si>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</si>
  <si>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</si>
  <si>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</si>
  <si>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</si>
  <si>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</si>
  <si>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</si>
  <si>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</si>
  <si>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</si>
  <si>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</si>
  <si>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</si>
  <si>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</si>
  <si>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</si>
  <si>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資料：県薬務環境衛生課「大分県の水道」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</si>
</sst>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_ * #,##0_ ;_ * &quot;¥&quot;&quot;¥&quot;\!\!\-#,##0_ ;_ * &quot;-&quot;_ ;_ @_ "/>
    <numFmt numFmtId="180" formatCode="_ * #,##0.0_ ;_ * &quot;¥&quot;&quot;¥&quot;\!\!\-#,##0.0_ ;_ * &quot;-&quot;?_ ;_ @_ "/>
    <numFmt numFmtId="181" formatCode="#,##0.0_ "/>
    <numFmt numFmtId="182" formatCode="_ * #,##0.0_ ;_ * &quot;¥&quot;&quot;¥&quot;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Continuous"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7" fontId="22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distributed" vertical="distributed"/>
      <protection locked="0"/>
    </xf>
    <xf numFmtId="178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80" fontId="21" fillId="0" borderId="0" xfId="0" applyNumberFormat="1" applyFont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distributed" vertical="distributed"/>
      <protection locked="0"/>
    </xf>
    <xf numFmtId="176" fontId="21" fillId="0" borderId="16" xfId="0" applyNumberFormat="1" applyFont="1" applyBorder="1" applyAlignment="1" applyProtection="1" quotePrefix="1">
      <alignment horizontal="center"/>
      <protection/>
    </xf>
    <xf numFmtId="179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distributed" vertical="distributed"/>
      <protection locked="0"/>
    </xf>
    <xf numFmtId="178" fontId="23" fillId="0" borderId="0" xfId="0" applyNumberFormat="1" applyFont="1" applyBorder="1" applyAlignment="1" applyProtection="1">
      <alignment vertical="center"/>
      <protection locked="0"/>
    </xf>
    <xf numFmtId="181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/>
    </xf>
    <xf numFmtId="179" fontId="23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distributed" vertical="center"/>
      <protection/>
    </xf>
    <xf numFmtId="178" fontId="23" fillId="0" borderId="0" xfId="60" applyNumberFormat="1" applyFont="1" applyFill="1" applyBorder="1" applyAlignment="1" applyProtection="1">
      <alignment vertical="center"/>
      <protection/>
    </xf>
    <xf numFmtId="179" fontId="23" fillId="0" borderId="0" xfId="60" applyNumberFormat="1" applyFont="1" applyFill="1" applyBorder="1" applyAlignment="1" applyProtection="1">
      <alignment vertical="center"/>
      <protection/>
    </xf>
    <xf numFmtId="182" fontId="23" fillId="0" borderId="0" xfId="60" applyNumberFormat="1" applyFont="1" applyFill="1" applyBorder="1" applyAlignment="1" applyProtection="1">
      <alignment vertical="center"/>
      <protection/>
    </xf>
    <xf numFmtId="176" fontId="21" fillId="0" borderId="16" xfId="0" applyNumberFormat="1" applyFont="1" applyBorder="1" applyAlignment="1">
      <alignment horizontal="distributed" vertical="center"/>
    </xf>
    <xf numFmtId="178" fontId="21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>
      <alignment/>
    </xf>
    <xf numFmtId="181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178" fontId="23" fillId="0" borderId="0" xfId="0" applyNumberFormat="1" applyFont="1" applyAlignment="1" applyProtection="1">
      <alignment/>
      <protection/>
    </xf>
    <xf numFmtId="181" fontId="21" fillId="0" borderId="0" xfId="0" applyNumberFormat="1" applyFont="1" applyAlignment="1" applyProtection="1">
      <alignment/>
      <protection locked="0"/>
    </xf>
    <xf numFmtId="182" fontId="23" fillId="0" borderId="0" xfId="0" applyNumberFormat="1" applyFont="1" applyAlignment="1">
      <alignment/>
    </xf>
    <xf numFmtId="179" fontId="21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179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181" fontId="21" fillId="0" borderId="0" xfId="0" applyNumberFormat="1" applyFont="1" applyAlignment="1">
      <alignment/>
    </xf>
    <xf numFmtId="179" fontId="21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9" fontId="21" fillId="0" borderId="12" xfId="0" applyNumberFormat="1" applyFont="1" applyBorder="1" applyAlignment="1">
      <alignment/>
    </xf>
    <xf numFmtId="179" fontId="21" fillId="0" borderId="13" xfId="0" applyNumberFormat="1" applyFont="1" applyBorder="1" applyAlignment="1">
      <alignment/>
    </xf>
    <xf numFmtId="180" fontId="21" fillId="0" borderId="13" xfId="0" applyNumberFormat="1" applyFont="1" applyBorder="1" applyAlignment="1">
      <alignment/>
    </xf>
    <xf numFmtId="179" fontId="21" fillId="0" borderId="13" xfId="0" applyNumberFormat="1" applyFont="1" applyBorder="1" applyAlignment="1" applyProtection="1">
      <alignment/>
      <protection locked="0"/>
    </xf>
    <xf numFmtId="0" fontId="21" fillId="0" borderId="0" xfId="0" applyFont="1" applyAlignment="1">
      <alignment/>
    </xf>
    <xf numFmtId="177" fontId="21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L15" sqref="L15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7.875" style="65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1"/>
      <c r="M2" s="4"/>
      <c r="N2" s="4"/>
    </row>
    <row r="3" spans="1:15" s="16" customFormat="1" ht="18" customHeight="1" thickTop="1">
      <c r="A3" s="12" t="s">
        <v>2</v>
      </c>
      <c r="B3" s="13" t="s">
        <v>3</v>
      </c>
      <c r="C3" s="14"/>
      <c r="D3" s="15"/>
      <c r="E3" s="13" t="s">
        <v>4</v>
      </c>
      <c r="F3" s="14"/>
      <c r="G3" s="13" t="s">
        <v>5</v>
      </c>
      <c r="H3" s="14"/>
      <c r="I3" s="13" t="s">
        <v>6</v>
      </c>
      <c r="J3" s="14"/>
      <c r="K3" s="13" t="s">
        <v>7</v>
      </c>
      <c r="L3" s="13"/>
      <c r="N3" s="17"/>
      <c r="O3" s="17"/>
    </row>
    <row r="4" spans="1:12" s="16" customFormat="1" ht="18" customHeight="1">
      <c r="A4" s="18" t="s">
        <v>8</v>
      </c>
      <c r="B4" s="19" t="s">
        <v>9</v>
      </c>
      <c r="C4" s="20" t="s">
        <v>10</v>
      </c>
      <c r="D4" s="21" t="s">
        <v>11</v>
      </c>
      <c r="E4" s="19" t="s">
        <v>9</v>
      </c>
      <c r="F4" s="20" t="s">
        <v>10</v>
      </c>
      <c r="G4" s="19" t="s">
        <v>9</v>
      </c>
      <c r="H4" s="20" t="s">
        <v>10</v>
      </c>
      <c r="I4" s="19" t="s">
        <v>9</v>
      </c>
      <c r="J4" s="20" t="s">
        <v>10</v>
      </c>
      <c r="K4" s="19" t="s">
        <v>9</v>
      </c>
      <c r="L4" s="20" t="s">
        <v>10</v>
      </c>
    </row>
    <row r="5" spans="1:12" ht="12" customHeight="1">
      <c r="A5" s="22" t="s">
        <v>12</v>
      </c>
      <c r="B5" s="23">
        <v>1096</v>
      </c>
      <c r="C5" s="24">
        <v>900640</v>
      </c>
      <c r="D5" s="25">
        <v>76.3</v>
      </c>
      <c r="E5" s="24">
        <v>17</v>
      </c>
      <c r="F5" s="24">
        <v>660387</v>
      </c>
      <c r="G5" s="24">
        <v>267</v>
      </c>
      <c r="H5" s="24">
        <v>162890</v>
      </c>
      <c r="I5" s="24">
        <v>185</v>
      </c>
      <c r="J5" s="24">
        <v>37051</v>
      </c>
      <c r="K5" s="24">
        <v>627</v>
      </c>
      <c r="L5" s="24">
        <v>40312</v>
      </c>
    </row>
    <row r="6" spans="1:12" ht="12" customHeight="1">
      <c r="A6" s="26">
        <v>50</v>
      </c>
      <c r="B6" s="23">
        <v>1089</v>
      </c>
      <c r="C6" s="24">
        <v>920058</v>
      </c>
      <c r="D6" s="25">
        <v>77.4</v>
      </c>
      <c r="E6" s="24">
        <v>17</v>
      </c>
      <c r="F6" s="24">
        <v>682962</v>
      </c>
      <c r="G6" s="24">
        <v>263</v>
      </c>
      <c r="H6" s="24">
        <v>160779</v>
      </c>
      <c r="I6" s="24">
        <v>183</v>
      </c>
      <c r="J6" s="24">
        <v>36168</v>
      </c>
      <c r="K6" s="24">
        <v>626</v>
      </c>
      <c r="L6" s="24">
        <v>40149</v>
      </c>
    </row>
    <row r="7" spans="1:12" ht="12" customHeight="1">
      <c r="A7" s="26">
        <v>51</v>
      </c>
      <c r="B7" s="23">
        <v>1024</v>
      </c>
      <c r="C7" s="24">
        <v>936425</v>
      </c>
      <c r="D7" s="25">
        <v>78.2</v>
      </c>
      <c r="E7" s="24">
        <v>17</v>
      </c>
      <c r="F7" s="24">
        <v>706654</v>
      </c>
      <c r="G7" s="24">
        <v>262</v>
      </c>
      <c r="H7" s="24">
        <v>159741</v>
      </c>
      <c r="I7" s="24">
        <v>141</v>
      </c>
      <c r="J7" s="24">
        <v>32015</v>
      </c>
      <c r="K7" s="24">
        <v>604</v>
      </c>
      <c r="L7" s="24">
        <v>38015</v>
      </c>
    </row>
    <row r="8" spans="1:12" ht="12" customHeight="1">
      <c r="A8" s="26">
        <v>52</v>
      </c>
      <c r="B8" s="23">
        <v>1020</v>
      </c>
      <c r="C8" s="24">
        <v>954626</v>
      </c>
      <c r="D8" s="25">
        <v>79.1</v>
      </c>
      <c r="E8" s="24">
        <v>18</v>
      </c>
      <c r="F8" s="24">
        <v>727089</v>
      </c>
      <c r="G8" s="24">
        <v>267</v>
      </c>
      <c r="H8" s="24">
        <v>158258</v>
      </c>
      <c r="I8" s="24">
        <v>132</v>
      </c>
      <c r="J8" s="24">
        <v>31348</v>
      </c>
      <c r="K8" s="24">
        <v>603</v>
      </c>
      <c r="L8" s="24">
        <v>37931</v>
      </c>
    </row>
    <row r="9" spans="1:12" ht="12" customHeight="1">
      <c r="A9" s="27"/>
      <c r="B9" s="28"/>
      <c r="C9" s="28"/>
      <c r="D9" s="29"/>
      <c r="E9" s="28"/>
      <c r="F9" s="28"/>
      <c r="G9" s="28"/>
      <c r="H9" s="28" t="s">
        <v>13</v>
      </c>
      <c r="I9" s="28"/>
      <c r="J9" s="28"/>
      <c r="K9" s="28"/>
      <c r="L9" s="28"/>
    </row>
    <row r="10" spans="1:14" s="33" customFormat="1" ht="12" customHeight="1">
      <c r="A10" s="30">
        <v>53</v>
      </c>
      <c r="B10" s="31">
        <f>SUM(B12:B14)</f>
        <v>978</v>
      </c>
      <c r="C10" s="31">
        <f>SUM(C12:C14)</f>
        <v>972712</v>
      </c>
      <c r="D10" s="32">
        <v>80</v>
      </c>
      <c r="E10" s="31">
        <f aca="true" t="shared" si="0" ref="E10:L10">SUM(E12:E14)</f>
        <v>18</v>
      </c>
      <c r="F10" s="31">
        <f t="shared" si="0"/>
        <v>749687</v>
      </c>
      <c r="G10" s="31">
        <f t="shared" si="0"/>
        <v>243</v>
      </c>
      <c r="H10" s="31">
        <f t="shared" si="0"/>
        <v>156156</v>
      </c>
      <c r="I10" s="31">
        <f t="shared" si="0"/>
        <v>128</v>
      </c>
      <c r="J10" s="31">
        <f t="shared" si="0"/>
        <v>31422</v>
      </c>
      <c r="K10" s="31">
        <f t="shared" si="0"/>
        <v>569</v>
      </c>
      <c r="L10" s="31">
        <f t="shared" si="0"/>
        <v>35447</v>
      </c>
      <c r="N10" s="34"/>
    </row>
    <row r="11" spans="1:14" s="33" customFormat="1" ht="12" customHeight="1">
      <c r="A11" s="35"/>
      <c r="B11" s="36" t="s">
        <v>13</v>
      </c>
      <c r="C11" s="36"/>
      <c r="D11" s="37" t="s">
        <v>13</v>
      </c>
      <c r="E11" s="36"/>
      <c r="F11" s="36"/>
      <c r="G11" s="36"/>
      <c r="H11" s="36" t="s">
        <v>13</v>
      </c>
      <c r="I11" s="36" t="s">
        <v>13</v>
      </c>
      <c r="J11" s="36"/>
      <c r="K11" s="36"/>
      <c r="L11" s="36"/>
      <c r="N11" s="34"/>
    </row>
    <row r="12" spans="1:14" s="33" customFormat="1" ht="12" customHeight="1">
      <c r="A12" s="38" t="s">
        <v>14</v>
      </c>
      <c r="B12" s="36">
        <f>SUM(B16:B26)</f>
        <v>271</v>
      </c>
      <c r="C12" s="36">
        <f aca="true" t="shared" si="1" ref="C12:L12">SUM(C16:C26)</f>
        <v>741365</v>
      </c>
      <c r="D12" s="37">
        <v>86.9</v>
      </c>
      <c r="E12" s="36">
        <f t="shared" si="1"/>
        <v>11</v>
      </c>
      <c r="F12" s="36">
        <f t="shared" si="1"/>
        <v>686221</v>
      </c>
      <c r="G12" s="36">
        <f t="shared" si="1"/>
        <v>71</v>
      </c>
      <c r="H12" s="36">
        <f t="shared" si="1"/>
        <v>31660</v>
      </c>
      <c r="I12" s="36">
        <f t="shared" si="1"/>
        <v>40</v>
      </c>
      <c r="J12" s="36">
        <f t="shared" si="1"/>
        <v>14249</v>
      </c>
      <c r="K12" s="36">
        <f t="shared" si="1"/>
        <v>149</v>
      </c>
      <c r="L12" s="36">
        <f t="shared" si="1"/>
        <v>9235</v>
      </c>
      <c r="N12" s="34"/>
    </row>
    <row r="13" spans="1:14" s="33" customFormat="1" ht="12" customHeight="1">
      <c r="A13" s="38"/>
      <c r="B13" s="36"/>
      <c r="C13" s="36"/>
      <c r="D13" s="37" t="s">
        <v>13</v>
      </c>
      <c r="E13" s="36"/>
      <c r="F13" s="36"/>
      <c r="G13" s="36"/>
      <c r="H13" s="36" t="s">
        <v>13</v>
      </c>
      <c r="I13" s="36"/>
      <c r="J13" s="36"/>
      <c r="K13" s="36"/>
      <c r="L13" s="36"/>
      <c r="N13" s="34"/>
    </row>
    <row r="14" spans="1:14" s="33" customFormat="1" ht="12" customHeight="1">
      <c r="A14" s="38" t="s">
        <v>15</v>
      </c>
      <c r="B14" s="39">
        <f aca="true" t="shared" si="2" ref="B14:L14">SUM(B28,B33,B40,B44,B50,B53,B63,B73,B78,B82,B89,B95)</f>
        <v>707</v>
      </c>
      <c r="C14" s="40">
        <f t="shared" si="2"/>
        <v>231347</v>
      </c>
      <c r="D14" s="41">
        <v>63.8</v>
      </c>
      <c r="E14" s="40">
        <f t="shared" si="2"/>
        <v>7</v>
      </c>
      <c r="F14" s="40">
        <f t="shared" si="2"/>
        <v>63466</v>
      </c>
      <c r="G14" s="40">
        <f t="shared" si="2"/>
        <v>172</v>
      </c>
      <c r="H14" s="40">
        <f t="shared" si="2"/>
        <v>124496</v>
      </c>
      <c r="I14" s="40">
        <f t="shared" si="2"/>
        <v>88</v>
      </c>
      <c r="J14" s="40">
        <f t="shared" si="2"/>
        <v>17173</v>
      </c>
      <c r="K14" s="40">
        <f t="shared" si="2"/>
        <v>420</v>
      </c>
      <c r="L14" s="40">
        <f t="shared" si="2"/>
        <v>26212</v>
      </c>
      <c r="N14" s="34"/>
    </row>
    <row r="15" spans="1:14" ht="12" customHeight="1">
      <c r="A15" s="42"/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8"/>
      <c r="N15" s="43"/>
    </row>
    <row r="16" spans="1:14" ht="12" customHeight="1">
      <c r="A16" s="44" t="s">
        <v>16</v>
      </c>
      <c r="B16" s="28">
        <v>55</v>
      </c>
      <c r="C16" s="28">
        <v>334640</v>
      </c>
      <c r="D16" s="29">
        <v>96.5</v>
      </c>
      <c r="E16" s="24">
        <v>1</v>
      </c>
      <c r="F16" s="24">
        <v>318583</v>
      </c>
      <c r="G16" s="24">
        <v>12</v>
      </c>
      <c r="H16" s="24">
        <v>6150</v>
      </c>
      <c r="I16" s="24">
        <v>10</v>
      </c>
      <c r="J16" s="24">
        <v>8482</v>
      </c>
      <c r="K16" s="24">
        <v>32</v>
      </c>
      <c r="L16" s="24">
        <v>1425</v>
      </c>
      <c r="N16" s="23"/>
    </row>
    <row r="17" spans="1:14" ht="12" customHeight="1">
      <c r="A17" s="44" t="s">
        <v>17</v>
      </c>
      <c r="B17" s="28">
        <v>19</v>
      </c>
      <c r="C17" s="28">
        <v>134036</v>
      </c>
      <c r="D17" s="29">
        <v>98.1</v>
      </c>
      <c r="E17" s="24">
        <v>1</v>
      </c>
      <c r="F17" s="24">
        <v>131666</v>
      </c>
      <c r="G17" s="24">
        <v>5</v>
      </c>
      <c r="H17" s="24">
        <v>894</v>
      </c>
      <c r="I17" s="24">
        <v>5</v>
      </c>
      <c r="J17" s="24">
        <v>1226</v>
      </c>
      <c r="K17" s="24">
        <v>8</v>
      </c>
      <c r="L17" s="24">
        <v>250</v>
      </c>
      <c r="N17" s="23"/>
    </row>
    <row r="18" spans="1:14" ht="12" customHeight="1">
      <c r="A18" s="44" t="s">
        <v>18</v>
      </c>
      <c r="B18" s="28">
        <v>4</v>
      </c>
      <c r="C18" s="28">
        <v>43771</v>
      </c>
      <c r="D18" s="29">
        <v>69.8</v>
      </c>
      <c r="E18" s="24">
        <v>1</v>
      </c>
      <c r="F18" s="24">
        <v>43170</v>
      </c>
      <c r="G18" s="24">
        <v>0</v>
      </c>
      <c r="H18" s="24">
        <v>0</v>
      </c>
      <c r="I18" s="24">
        <v>3</v>
      </c>
      <c r="J18" s="24">
        <v>601</v>
      </c>
      <c r="K18" s="24">
        <v>0</v>
      </c>
      <c r="L18" s="24">
        <v>0</v>
      </c>
      <c r="N18" s="23"/>
    </row>
    <row r="19" spans="1:14" ht="12" customHeight="1">
      <c r="A19" s="44" t="s">
        <v>19</v>
      </c>
      <c r="B19" s="28">
        <v>45</v>
      </c>
      <c r="C19" s="28">
        <v>45497</v>
      </c>
      <c r="D19" s="29">
        <v>69.9</v>
      </c>
      <c r="E19" s="24">
        <v>1</v>
      </c>
      <c r="F19" s="24">
        <v>36219</v>
      </c>
      <c r="G19" s="24">
        <v>15</v>
      </c>
      <c r="H19" s="24">
        <v>7117</v>
      </c>
      <c r="I19" s="24">
        <v>4</v>
      </c>
      <c r="J19" s="24">
        <v>664</v>
      </c>
      <c r="K19" s="24">
        <v>25</v>
      </c>
      <c r="L19" s="24">
        <v>1497</v>
      </c>
      <c r="N19" s="23"/>
    </row>
    <row r="20" spans="1:14" ht="12" customHeight="1">
      <c r="A20" s="44" t="s">
        <v>20</v>
      </c>
      <c r="B20" s="28">
        <v>4</v>
      </c>
      <c r="C20" s="28">
        <v>52246</v>
      </c>
      <c r="D20" s="29">
        <v>97.3</v>
      </c>
      <c r="E20" s="24">
        <v>1</v>
      </c>
      <c r="F20" s="24">
        <v>51484</v>
      </c>
      <c r="G20" s="24">
        <v>1</v>
      </c>
      <c r="H20" s="24">
        <v>566</v>
      </c>
      <c r="I20" s="24">
        <v>0</v>
      </c>
      <c r="J20" s="24">
        <v>0</v>
      </c>
      <c r="K20" s="24">
        <v>2</v>
      </c>
      <c r="L20" s="24">
        <v>196</v>
      </c>
      <c r="N20" s="23"/>
    </row>
    <row r="21" spans="1:14" ht="12" customHeight="1">
      <c r="A21" s="44" t="s">
        <v>21</v>
      </c>
      <c r="B21" s="28">
        <v>32</v>
      </c>
      <c r="C21" s="28">
        <v>38713</v>
      </c>
      <c r="D21" s="29">
        <v>97.5</v>
      </c>
      <c r="E21" s="24">
        <v>1</v>
      </c>
      <c r="F21" s="24">
        <v>32196</v>
      </c>
      <c r="G21" s="24">
        <v>8</v>
      </c>
      <c r="H21" s="24">
        <v>4326</v>
      </c>
      <c r="I21" s="24">
        <v>3</v>
      </c>
      <c r="J21" s="24">
        <v>457</v>
      </c>
      <c r="K21" s="24">
        <v>20</v>
      </c>
      <c r="L21" s="24">
        <v>1734</v>
      </c>
      <c r="N21" s="23"/>
    </row>
    <row r="22" spans="1:14" ht="12" customHeight="1">
      <c r="A22" s="44" t="s">
        <v>22</v>
      </c>
      <c r="B22" s="28">
        <v>21</v>
      </c>
      <c r="C22" s="28">
        <v>26695</v>
      </c>
      <c r="D22" s="29">
        <v>86.6</v>
      </c>
      <c r="E22" s="24">
        <v>1</v>
      </c>
      <c r="F22" s="24">
        <v>17181</v>
      </c>
      <c r="G22" s="24">
        <v>15</v>
      </c>
      <c r="H22" s="24">
        <v>8994</v>
      </c>
      <c r="I22" s="24">
        <v>1</v>
      </c>
      <c r="J22" s="24">
        <v>250</v>
      </c>
      <c r="K22" s="24">
        <v>4</v>
      </c>
      <c r="L22" s="24">
        <v>270</v>
      </c>
      <c r="N22" s="23"/>
    </row>
    <row r="23" spans="1:14" ht="12" customHeight="1">
      <c r="A23" s="44" t="s">
        <v>23</v>
      </c>
      <c r="B23" s="28">
        <v>47</v>
      </c>
      <c r="C23" s="28">
        <v>15927</v>
      </c>
      <c r="D23" s="29">
        <v>68.2</v>
      </c>
      <c r="E23" s="24">
        <v>1</v>
      </c>
      <c r="F23" s="24">
        <v>10809</v>
      </c>
      <c r="G23" s="24">
        <v>7</v>
      </c>
      <c r="H23" s="24">
        <v>1417</v>
      </c>
      <c r="I23" s="24">
        <v>10</v>
      </c>
      <c r="J23" s="24">
        <v>1834</v>
      </c>
      <c r="K23" s="24">
        <v>29</v>
      </c>
      <c r="L23" s="24">
        <v>1867</v>
      </c>
      <c r="N23" s="23"/>
    </row>
    <row r="24" spans="1:14" ht="12" customHeight="1">
      <c r="A24" s="44" t="s">
        <v>24</v>
      </c>
      <c r="B24" s="28">
        <v>3</v>
      </c>
      <c r="C24" s="28">
        <v>12955</v>
      </c>
      <c r="D24" s="29">
        <v>61</v>
      </c>
      <c r="E24" s="24">
        <v>1</v>
      </c>
      <c r="F24" s="24">
        <v>12746</v>
      </c>
      <c r="G24" s="24">
        <v>0</v>
      </c>
      <c r="H24" s="24">
        <v>0</v>
      </c>
      <c r="I24" s="24">
        <v>1</v>
      </c>
      <c r="J24" s="24">
        <v>113</v>
      </c>
      <c r="K24" s="24">
        <v>1</v>
      </c>
      <c r="L24" s="24">
        <v>96</v>
      </c>
      <c r="N24" s="23"/>
    </row>
    <row r="25" spans="1:14" ht="12" customHeight="1">
      <c r="A25" s="44" t="s">
        <v>25</v>
      </c>
      <c r="B25" s="28">
        <v>31</v>
      </c>
      <c r="C25" s="28">
        <v>19317</v>
      </c>
      <c r="D25" s="29">
        <v>88.1</v>
      </c>
      <c r="E25" s="24">
        <v>1</v>
      </c>
      <c r="F25" s="24">
        <v>15744</v>
      </c>
      <c r="G25" s="24">
        <v>7</v>
      </c>
      <c r="H25" s="24">
        <v>2001</v>
      </c>
      <c r="I25" s="24">
        <v>1</v>
      </c>
      <c r="J25" s="24">
        <v>185</v>
      </c>
      <c r="K25" s="24">
        <v>22</v>
      </c>
      <c r="L25" s="24">
        <v>1387</v>
      </c>
      <c r="N25" s="23"/>
    </row>
    <row r="26" spans="1:14" s="45" customFormat="1" ht="12" customHeight="1">
      <c r="A26" s="44" t="s">
        <v>26</v>
      </c>
      <c r="B26" s="28">
        <v>10</v>
      </c>
      <c r="C26" s="28">
        <v>17568</v>
      </c>
      <c r="D26" s="29">
        <v>34.3</v>
      </c>
      <c r="E26" s="24">
        <v>1</v>
      </c>
      <c r="F26" s="24">
        <v>16423</v>
      </c>
      <c r="G26" s="24">
        <v>1</v>
      </c>
      <c r="H26" s="24">
        <v>195</v>
      </c>
      <c r="I26" s="24">
        <v>2</v>
      </c>
      <c r="J26" s="24">
        <v>437</v>
      </c>
      <c r="K26" s="24">
        <v>6</v>
      </c>
      <c r="L26" s="24">
        <v>513</v>
      </c>
      <c r="N26" s="23"/>
    </row>
    <row r="27" spans="1:14" s="45" customFormat="1" ht="12" customHeight="1">
      <c r="A27" s="44"/>
      <c r="B27" s="28"/>
      <c r="C27" s="28"/>
      <c r="D27" s="29" t="s">
        <v>13</v>
      </c>
      <c r="E27" s="24"/>
      <c r="F27" s="24"/>
      <c r="G27" s="24"/>
      <c r="H27" s="24"/>
      <c r="I27" s="24"/>
      <c r="J27" s="24"/>
      <c r="K27" s="24"/>
      <c r="L27" s="24"/>
      <c r="N27" s="23"/>
    </row>
    <row r="28" spans="1:14" s="47" customFormat="1" ht="12" customHeight="1">
      <c r="A28" s="38" t="s">
        <v>27</v>
      </c>
      <c r="B28" s="36">
        <f>SUM(B29:B31)</f>
        <v>9</v>
      </c>
      <c r="C28" s="36">
        <f aca="true" t="shared" si="3" ref="C28:L28">SUM(C29:C31)</f>
        <v>566</v>
      </c>
      <c r="D28" s="46">
        <v>4.6</v>
      </c>
      <c r="E28" s="36">
        <f t="shared" si="3"/>
        <v>0</v>
      </c>
      <c r="F28" s="36">
        <f t="shared" si="3"/>
        <v>0</v>
      </c>
      <c r="G28" s="36">
        <f t="shared" si="3"/>
        <v>0</v>
      </c>
      <c r="H28" s="36">
        <f t="shared" si="3"/>
        <v>0</v>
      </c>
      <c r="I28" s="36">
        <f t="shared" si="3"/>
        <v>0</v>
      </c>
      <c r="J28" s="36">
        <f t="shared" si="3"/>
        <v>0</v>
      </c>
      <c r="K28" s="36">
        <f t="shared" si="3"/>
        <v>9</v>
      </c>
      <c r="L28" s="36">
        <f t="shared" si="3"/>
        <v>566</v>
      </c>
      <c r="N28" s="48"/>
    </row>
    <row r="29" spans="1:14" s="45" customFormat="1" ht="12" customHeight="1">
      <c r="A29" s="44" t="s">
        <v>28</v>
      </c>
      <c r="B29" s="24">
        <v>0</v>
      </c>
      <c r="C29" s="24">
        <v>0</v>
      </c>
      <c r="D29" s="23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N29" s="23"/>
    </row>
    <row r="30" spans="1:14" s="45" customFormat="1" ht="12" customHeight="1">
      <c r="A30" s="44" t="s">
        <v>29</v>
      </c>
      <c r="B30" s="24">
        <v>5</v>
      </c>
      <c r="C30" s="24">
        <v>276</v>
      </c>
      <c r="D30" s="49">
        <v>5.7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5</v>
      </c>
      <c r="L30" s="24">
        <v>276</v>
      </c>
      <c r="N30" s="23"/>
    </row>
    <row r="31" spans="1:14" s="45" customFormat="1" ht="12" customHeight="1">
      <c r="A31" s="44" t="s">
        <v>30</v>
      </c>
      <c r="B31" s="24">
        <v>4</v>
      </c>
      <c r="C31" s="24">
        <v>290</v>
      </c>
      <c r="D31" s="49">
        <v>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4</v>
      </c>
      <c r="L31" s="24">
        <v>290</v>
      </c>
      <c r="N31" s="23"/>
    </row>
    <row r="32" spans="1:14" s="45" customFormat="1" ht="12" customHeight="1">
      <c r="A32" s="44"/>
      <c r="B32" s="28"/>
      <c r="C32" s="28"/>
      <c r="D32" s="29"/>
      <c r="E32" s="24"/>
      <c r="F32" s="24"/>
      <c r="G32" s="24"/>
      <c r="H32" s="24"/>
      <c r="I32" s="24"/>
      <c r="J32" s="24"/>
      <c r="K32" s="24"/>
      <c r="L32" s="24"/>
      <c r="N32" s="23"/>
    </row>
    <row r="33" spans="1:14" s="47" customFormat="1" ht="12" customHeight="1">
      <c r="A33" s="38" t="s">
        <v>31</v>
      </c>
      <c r="B33" s="36">
        <f>SUM(B34:B38)</f>
        <v>51</v>
      </c>
      <c r="C33" s="36">
        <f aca="true" t="shared" si="4" ref="C33:L33">SUM(C34:C38)</f>
        <v>18995</v>
      </c>
      <c r="D33" s="50">
        <v>43.1</v>
      </c>
      <c r="E33" s="36">
        <f t="shared" si="4"/>
        <v>0</v>
      </c>
      <c r="F33" s="36">
        <f t="shared" si="4"/>
        <v>0</v>
      </c>
      <c r="G33" s="36">
        <f t="shared" si="4"/>
        <v>16</v>
      </c>
      <c r="H33" s="36">
        <f t="shared" si="4"/>
        <v>16422</v>
      </c>
      <c r="I33" s="36">
        <f t="shared" si="4"/>
        <v>3</v>
      </c>
      <c r="J33" s="36">
        <f t="shared" si="4"/>
        <v>565</v>
      </c>
      <c r="K33" s="36">
        <f t="shared" si="4"/>
        <v>32</v>
      </c>
      <c r="L33" s="36">
        <f t="shared" si="4"/>
        <v>2008</v>
      </c>
      <c r="N33" s="48"/>
    </row>
    <row r="34" spans="1:14" s="45" customFormat="1" ht="12" customHeight="1">
      <c r="A34" s="44" t="s">
        <v>32</v>
      </c>
      <c r="B34" s="28">
        <v>8</v>
      </c>
      <c r="C34" s="28">
        <v>1280</v>
      </c>
      <c r="D34" s="29">
        <v>17</v>
      </c>
      <c r="E34" s="24">
        <v>0</v>
      </c>
      <c r="F34" s="24">
        <v>0</v>
      </c>
      <c r="G34" s="24">
        <v>4</v>
      </c>
      <c r="H34" s="28">
        <v>972</v>
      </c>
      <c r="I34" s="24">
        <v>0</v>
      </c>
      <c r="J34" s="24">
        <v>0</v>
      </c>
      <c r="K34" s="24">
        <v>4</v>
      </c>
      <c r="L34" s="24">
        <v>308</v>
      </c>
      <c r="N34" s="23"/>
    </row>
    <row r="35" spans="1:14" s="45" customFormat="1" ht="12" customHeight="1">
      <c r="A35" s="44" t="s">
        <v>33</v>
      </c>
      <c r="B35" s="28">
        <v>1</v>
      </c>
      <c r="C35" s="28">
        <v>3169</v>
      </c>
      <c r="D35" s="29">
        <v>100</v>
      </c>
      <c r="E35" s="24">
        <v>0</v>
      </c>
      <c r="F35" s="24">
        <v>0</v>
      </c>
      <c r="G35" s="24">
        <v>1</v>
      </c>
      <c r="H35" s="24">
        <v>3169</v>
      </c>
      <c r="I35" s="24">
        <v>0</v>
      </c>
      <c r="J35" s="24">
        <v>0</v>
      </c>
      <c r="K35" s="24">
        <v>0</v>
      </c>
      <c r="L35" s="24">
        <v>0</v>
      </c>
      <c r="N35" s="23"/>
    </row>
    <row r="36" spans="1:14" s="45" customFormat="1" ht="12" customHeight="1">
      <c r="A36" s="44" t="s">
        <v>34</v>
      </c>
      <c r="B36" s="28">
        <v>27</v>
      </c>
      <c r="C36" s="28">
        <v>10361</v>
      </c>
      <c r="D36" s="29">
        <v>60.5</v>
      </c>
      <c r="E36" s="24">
        <v>0</v>
      </c>
      <c r="F36" s="24">
        <v>0</v>
      </c>
      <c r="G36" s="24">
        <v>10</v>
      </c>
      <c r="H36" s="24">
        <v>9153</v>
      </c>
      <c r="I36" s="24">
        <v>1</v>
      </c>
      <c r="J36" s="24">
        <v>236</v>
      </c>
      <c r="K36" s="24">
        <v>16</v>
      </c>
      <c r="L36" s="24">
        <v>972</v>
      </c>
      <c r="N36" s="23"/>
    </row>
    <row r="37" spans="1:14" s="45" customFormat="1" ht="12" customHeight="1">
      <c r="A37" s="44" t="s">
        <v>35</v>
      </c>
      <c r="B37" s="28">
        <v>5</v>
      </c>
      <c r="C37" s="28">
        <v>3337</v>
      </c>
      <c r="D37" s="29">
        <v>55.9</v>
      </c>
      <c r="E37" s="24">
        <v>0</v>
      </c>
      <c r="F37" s="24">
        <v>0</v>
      </c>
      <c r="G37" s="24">
        <v>1</v>
      </c>
      <c r="H37" s="24">
        <v>3128</v>
      </c>
      <c r="I37" s="24">
        <v>0</v>
      </c>
      <c r="J37" s="24">
        <v>0</v>
      </c>
      <c r="K37" s="24">
        <v>4</v>
      </c>
      <c r="L37" s="24">
        <v>209</v>
      </c>
      <c r="N37" s="23"/>
    </row>
    <row r="38" spans="1:14" s="45" customFormat="1" ht="12" customHeight="1">
      <c r="A38" s="44" t="s">
        <v>36</v>
      </c>
      <c r="B38" s="28">
        <v>10</v>
      </c>
      <c r="C38" s="28">
        <v>848</v>
      </c>
      <c r="D38" s="29">
        <v>8.2</v>
      </c>
      <c r="E38" s="24">
        <v>0</v>
      </c>
      <c r="F38" s="24">
        <v>0</v>
      </c>
      <c r="G38" s="24">
        <v>0</v>
      </c>
      <c r="H38" s="24">
        <v>0</v>
      </c>
      <c r="I38" s="24">
        <v>2</v>
      </c>
      <c r="J38" s="24">
        <v>329</v>
      </c>
      <c r="K38" s="24">
        <v>8</v>
      </c>
      <c r="L38" s="24">
        <v>519</v>
      </c>
      <c r="N38" s="23"/>
    </row>
    <row r="39" spans="1:14" s="45" customFormat="1" ht="12" customHeight="1">
      <c r="A39" s="44"/>
      <c r="B39" s="28"/>
      <c r="C39" s="28"/>
      <c r="D39" s="29"/>
      <c r="E39" s="24"/>
      <c r="F39" s="24"/>
      <c r="G39" s="24"/>
      <c r="H39" s="24"/>
      <c r="I39" s="24"/>
      <c r="J39" s="24"/>
      <c r="K39" s="24"/>
      <c r="L39" s="24"/>
      <c r="N39" s="23"/>
    </row>
    <row r="40" spans="1:14" s="47" customFormat="1" ht="12" customHeight="1">
      <c r="A40" s="38" t="s">
        <v>37</v>
      </c>
      <c r="B40" s="36">
        <v>54</v>
      </c>
      <c r="C40" s="36">
        <f aca="true" t="shared" si="5" ref="C40:L40">SUM(C41:C42)</f>
        <v>27658</v>
      </c>
      <c r="D40" s="50">
        <v>85.4</v>
      </c>
      <c r="E40" s="36">
        <f t="shared" si="5"/>
        <v>2</v>
      </c>
      <c r="F40" s="36">
        <f t="shared" si="5"/>
        <v>23187</v>
      </c>
      <c r="G40" s="36">
        <f t="shared" si="5"/>
        <v>7</v>
      </c>
      <c r="H40" s="36">
        <f t="shared" si="5"/>
        <v>2761</v>
      </c>
      <c r="I40" s="36">
        <f t="shared" si="5"/>
        <v>1</v>
      </c>
      <c r="J40" s="36">
        <f t="shared" si="5"/>
        <v>126</v>
      </c>
      <c r="K40" s="36">
        <f t="shared" si="5"/>
        <v>24</v>
      </c>
      <c r="L40" s="36">
        <f t="shared" si="5"/>
        <v>1584</v>
      </c>
      <c r="N40" s="48"/>
    </row>
    <row r="41" spans="1:14" s="45" customFormat="1" ht="12" customHeight="1">
      <c r="A41" s="44" t="s">
        <v>38</v>
      </c>
      <c r="B41" s="28">
        <v>15</v>
      </c>
      <c r="C41" s="28">
        <v>20337</v>
      </c>
      <c r="D41" s="29">
        <v>94</v>
      </c>
      <c r="E41" s="24">
        <v>1</v>
      </c>
      <c r="F41" s="24">
        <v>17227</v>
      </c>
      <c r="G41" s="24">
        <v>3</v>
      </c>
      <c r="H41" s="24">
        <v>2295</v>
      </c>
      <c r="I41" s="24">
        <v>1</v>
      </c>
      <c r="J41" s="24">
        <v>126</v>
      </c>
      <c r="K41" s="24">
        <v>10</v>
      </c>
      <c r="L41" s="24">
        <v>689</v>
      </c>
      <c r="N41" s="23"/>
    </row>
    <row r="42" spans="1:14" s="45" customFormat="1" ht="12" customHeight="1">
      <c r="A42" s="44" t="s">
        <v>39</v>
      </c>
      <c r="B42" s="28">
        <v>19</v>
      </c>
      <c r="C42" s="28">
        <v>7321</v>
      </c>
      <c r="D42" s="29">
        <v>68.2</v>
      </c>
      <c r="E42" s="24">
        <v>1</v>
      </c>
      <c r="F42" s="24">
        <v>5960</v>
      </c>
      <c r="G42" s="24">
        <v>4</v>
      </c>
      <c r="H42" s="24">
        <v>466</v>
      </c>
      <c r="I42" s="24">
        <v>0</v>
      </c>
      <c r="J42" s="24">
        <v>0</v>
      </c>
      <c r="K42" s="24">
        <v>14</v>
      </c>
      <c r="L42" s="24">
        <v>895</v>
      </c>
      <c r="N42" s="23"/>
    </row>
    <row r="43" spans="1:14" s="45" customFormat="1" ht="12" customHeight="1">
      <c r="A43" s="44"/>
      <c r="B43" s="28"/>
      <c r="C43" s="28"/>
      <c r="D43" s="29"/>
      <c r="E43" s="24"/>
      <c r="F43" s="24" t="s">
        <v>13</v>
      </c>
      <c r="G43" s="24"/>
      <c r="H43" s="24"/>
      <c r="I43" s="24"/>
      <c r="J43" s="24"/>
      <c r="K43" s="24"/>
      <c r="L43" s="24"/>
      <c r="N43" s="23"/>
    </row>
    <row r="44" spans="1:14" s="47" customFormat="1" ht="12" customHeight="1">
      <c r="A44" s="38" t="s">
        <v>40</v>
      </c>
      <c r="B44" s="36">
        <f>SUM(B45:B48)</f>
        <v>94</v>
      </c>
      <c r="C44" s="36">
        <f>SUM(C45:C48)</f>
        <v>31747</v>
      </c>
      <c r="D44" s="50">
        <v>78.4</v>
      </c>
      <c r="E44" s="36">
        <f aca="true" t="shared" si="6" ref="E44:L44">SUM(E45:E48)</f>
        <v>1</v>
      </c>
      <c r="F44" s="36">
        <f t="shared" si="6"/>
        <v>6182</v>
      </c>
      <c r="G44" s="36">
        <f t="shared" si="6"/>
        <v>18</v>
      </c>
      <c r="H44" s="36">
        <f t="shared" si="6"/>
        <v>16626</v>
      </c>
      <c r="I44" s="36">
        <f t="shared" si="6"/>
        <v>25</v>
      </c>
      <c r="J44" s="36">
        <f t="shared" si="6"/>
        <v>6045</v>
      </c>
      <c r="K44" s="36">
        <f t="shared" si="6"/>
        <v>50</v>
      </c>
      <c r="L44" s="36">
        <f t="shared" si="6"/>
        <v>2894</v>
      </c>
      <c r="N44" s="48"/>
    </row>
    <row r="45" spans="1:14" s="45" customFormat="1" ht="12" customHeight="1">
      <c r="A45" s="44" t="s">
        <v>41</v>
      </c>
      <c r="B45" s="28">
        <v>29</v>
      </c>
      <c r="C45" s="28">
        <v>5127</v>
      </c>
      <c r="D45" s="29">
        <v>80.7</v>
      </c>
      <c r="E45" s="24">
        <v>0</v>
      </c>
      <c r="F45" s="24">
        <v>0</v>
      </c>
      <c r="G45" s="24">
        <v>4</v>
      </c>
      <c r="H45" s="24">
        <v>2884</v>
      </c>
      <c r="I45" s="24">
        <v>6</v>
      </c>
      <c r="J45" s="24">
        <v>1096</v>
      </c>
      <c r="K45" s="24">
        <v>19</v>
      </c>
      <c r="L45" s="24">
        <v>1147</v>
      </c>
      <c r="N45" s="23"/>
    </row>
    <row r="46" spans="1:14" s="45" customFormat="1" ht="12" customHeight="1">
      <c r="A46" s="44" t="s">
        <v>42</v>
      </c>
      <c r="B46" s="28">
        <v>16</v>
      </c>
      <c r="C46" s="28">
        <v>8935</v>
      </c>
      <c r="D46" s="29">
        <v>81.5</v>
      </c>
      <c r="E46" s="24">
        <v>1</v>
      </c>
      <c r="F46" s="24">
        <v>6182</v>
      </c>
      <c r="G46" s="24">
        <v>4</v>
      </c>
      <c r="H46" s="24">
        <v>1706</v>
      </c>
      <c r="I46" s="24">
        <v>6</v>
      </c>
      <c r="J46" s="24">
        <v>808</v>
      </c>
      <c r="K46" s="24">
        <v>5</v>
      </c>
      <c r="L46" s="24">
        <v>239</v>
      </c>
      <c r="N46" s="23"/>
    </row>
    <row r="47" spans="1:14" s="45" customFormat="1" ht="12" customHeight="1">
      <c r="A47" s="44" t="s">
        <v>43</v>
      </c>
      <c r="B47" s="28">
        <v>28</v>
      </c>
      <c r="C47" s="28">
        <v>7080</v>
      </c>
      <c r="D47" s="29">
        <v>62.9</v>
      </c>
      <c r="E47" s="24">
        <v>0</v>
      </c>
      <c r="F47" s="24">
        <v>0</v>
      </c>
      <c r="G47" s="24">
        <v>5</v>
      </c>
      <c r="H47" s="24">
        <v>5042</v>
      </c>
      <c r="I47" s="24">
        <v>7</v>
      </c>
      <c r="J47" s="24">
        <v>1220</v>
      </c>
      <c r="K47" s="24">
        <v>16</v>
      </c>
      <c r="L47" s="24">
        <v>818</v>
      </c>
      <c r="N47" s="23"/>
    </row>
    <row r="48" spans="1:14" s="45" customFormat="1" ht="12" customHeight="1">
      <c r="A48" s="44" t="s">
        <v>44</v>
      </c>
      <c r="B48" s="28">
        <v>21</v>
      </c>
      <c r="C48" s="28">
        <v>10605</v>
      </c>
      <c r="D48" s="29">
        <v>88.8</v>
      </c>
      <c r="E48" s="24">
        <v>0</v>
      </c>
      <c r="F48" s="24">
        <v>0</v>
      </c>
      <c r="G48" s="24">
        <v>5</v>
      </c>
      <c r="H48" s="24">
        <v>6994</v>
      </c>
      <c r="I48" s="24">
        <v>6</v>
      </c>
      <c r="J48" s="24">
        <v>2921</v>
      </c>
      <c r="K48" s="24">
        <v>10</v>
      </c>
      <c r="L48" s="24">
        <v>690</v>
      </c>
      <c r="N48" s="23"/>
    </row>
    <row r="49" spans="1:14" s="45" customFormat="1" ht="12" customHeight="1">
      <c r="A49" s="44"/>
      <c r="B49" s="28" t="s">
        <v>13</v>
      </c>
      <c r="C49" s="28"/>
      <c r="D49" s="29"/>
      <c r="E49" s="24"/>
      <c r="F49" s="24"/>
      <c r="G49" s="24"/>
      <c r="H49" s="24"/>
      <c r="I49" s="24"/>
      <c r="J49" s="24"/>
      <c r="K49" s="24"/>
      <c r="L49" s="24"/>
      <c r="N49" s="23"/>
    </row>
    <row r="50" spans="1:14" s="47" customFormat="1" ht="12" customHeight="1">
      <c r="A50" s="38" t="s">
        <v>45</v>
      </c>
      <c r="B50" s="36">
        <f>SUM(B51:B51)</f>
        <v>8</v>
      </c>
      <c r="C50" s="36">
        <f aca="true" t="shared" si="7" ref="C50:L50">SUM(C51:C51)</f>
        <v>18989</v>
      </c>
      <c r="D50" s="50">
        <v>99.8</v>
      </c>
      <c r="E50" s="36">
        <f t="shared" si="7"/>
        <v>1</v>
      </c>
      <c r="F50" s="36">
        <f t="shared" si="7"/>
        <v>13296</v>
      </c>
      <c r="G50" s="36">
        <f t="shared" si="7"/>
        <v>7</v>
      </c>
      <c r="H50" s="36">
        <f t="shared" si="7"/>
        <v>5693</v>
      </c>
      <c r="I50" s="36">
        <f t="shared" si="7"/>
        <v>0</v>
      </c>
      <c r="J50" s="36">
        <v>0</v>
      </c>
      <c r="K50" s="36">
        <f t="shared" si="7"/>
        <v>0</v>
      </c>
      <c r="L50" s="36">
        <f t="shared" si="7"/>
        <v>0</v>
      </c>
      <c r="N50" s="48"/>
    </row>
    <row r="51" spans="1:14" s="45" customFormat="1" ht="12" customHeight="1">
      <c r="A51" s="44" t="s">
        <v>46</v>
      </c>
      <c r="B51" s="51">
        <f>E51+G51+I51</f>
        <v>8</v>
      </c>
      <c r="C51" s="51">
        <v>18989</v>
      </c>
      <c r="D51" s="52">
        <v>99.8</v>
      </c>
      <c r="E51" s="53">
        <v>1</v>
      </c>
      <c r="F51" s="53">
        <v>13296</v>
      </c>
      <c r="G51" s="53">
        <v>7</v>
      </c>
      <c r="H51" s="53">
        <v>5693</v>
      </c>
      <c r="I51" s="53">
        <v>0</v>
      </c>
      <c r="J51" s="53">
        <v>0</v>
      </c>
      <c r="K51" s="53">
        <v>0</v>
      </c>
      <c r="L51" s="53">
        <v>0</v>
      </c>
      <c r="N51" s="54"/>
    </row>
    <row r="52" spans="1:14" s="45" customFormat="1" ht="12" customHeight="1">
      <c r="A52" s="44"/>
      <c r="B52" s="51"/>
      <c r="C52" s="51"/>
      <c r="D52" s="52"/>
      <c r="E52" s="53"/>
      <c r="F52" s="53"/>
      <c r="G52" s="53"/>
      <c r="H52" s="53"/>
      <c r="I52" s="53"/>
      <c r="J52" s="53"/>
      <c r="K52" s="53"/>
      <c r="L52" s="53"/>
      <c r="N52" s="23"/>
    </row>
    <row r="53" spans="1:14" s="47" customFormat="1" ht="12" customHeight="1">
      <c r="A53" s="38" t="s">
        <v>47</v>
      </c>
      <c r="B53" s="36">
        <f>SUM(B54:B61)</f>
        <v>77</v>
      </c>
      <c r="C53" s="36">
        <f aca="true" t="shared" si="8" ref="C53:L53">SUM(C54:C61)</f>
        <v>35171</v>
      </c>
      <c r="D53" s="50">
        <v>82.5</v>
      </c>
      <c r="E53" s="36">
        <f t="shared" si="8"/>
        <v>0</v>
      </c>
      <c r="F53" s="36">
        <f t="shared" si="8"/>
        <v>0</v>
      </c>
      <c r="G53" s="36">
        <f t="shared" si="8"/>
        <v>54</v>
      </c>
      <c r="H53" s="36">
        <f t="shared" si="8"/>
        <v>32302</v>
      </c>
      <c r="I53" s="36">
        <f t="shared" si="8"/>
        <v>11</v>
      </c>
      <c r="J53" s="36">
        <f t="shared" si="8"/>
        <v>2045</v>
      </c>
      <c r="K53" s="36">
        <f t="shared" si="8"/>
        <v>12</v>
      </c>
      <c r="L53" s="36">
        <f t="shared" si="8"/>
        <v>824</v>
      </c>
      <c r="N53" s="55"/>
    </row>
    <row r="54" spans="1:14" s="45" customFormat="1" ht="12" customHeight="1">
      <c r="A54" s="44" t="s">
        <v>48</v>
      </c>
      <c r="B54" s="28">
        <v>6</v>
      </c>
      <c r="C54" s="28">
        <v>3951</v>
      </c>
      <c r="D54" s="29">
        <v>100</v>
      </c>
      <c r="E54" s="24">
        <v>0</v>
      </c>
      <c r="F54" s="24">
        <v>0</v>
      </c>
      <c r="G54" s="24">
        <v>5</v>
      </c>
      <c r="H54" s="24">
        <v>3890</v>
      </c>
      <c r="I54" s="24">
        <v>0</v>
      </c>
      <c r="J54" s="24">
        <v>0</v>
      </c>
      <c r="K54" s="24">
        <v>1</v>
      </c>
      <c r="L54" s="24">
        <v>61</v>
      </c>
      <c r="N54" s="23"/>
    </row>
    <row r="55" spans="1:14" s="45" customFormat="1" ht="12" customHeight="1">
      <c r="A55" s="44" t="s">
        <v>49</v>
      </c>
      <c r="B55" s="28">
        <v>14</v>
      </c>
      <c r="C55" s="28">
        <v>5082</v>
      </c>
      <c r="D55" s="29">
        <v>71.1</v>
      </c>
      <c r="E55" s="24">
        <v>0</v>
      </c>
      <c r="F55" s="24">
        <v>0</v>
      </c>
      <c r="G55" s="24">
        <v>5</v>
      </c>
      <c r="H55" s="24">
        <v>3912</v>
      </c>
      <c r="I55" s="24">
        <v>6</v>
      </c>
      <c r="J55" s="24">
        <v>927</v>
      </c>
      <c r="K55" s="24">
        <v>3</v>
      </c>
      <c r="L55" s="24">
        <v>243</v>
      </c>
      <c r="N55" s="23"/>
    </row>
    <row r="56" spans="1:14" s="45" customFormat="1" ht="12" customHeight="1">
      <c r="A56" s="44" t="s">
        <v>50</v>
      </c>
      <c r="B56" s="28">
        <v>6</v>
      </c>
      <c r="C56" s="28">
        <v>1937</v>
      </c>
      <c r="D56" s="29">
        <v>70.7</v>
      </c>
      <c r="E56" s="24">
        <v>0</v>
      </c>
      <c r="F56" s="24">
        <v>0</v>
      </c>
      <c r="G56" s="24">
        <v>4</v>
      </c>
      <c r="H56" s="24">
        <v>1795</v>
      </c>
      <c r="I56" s="24">
        <v>0</v>
      </c>
      <c r="J56" s="24">
        <v>0</v>
      </c>
      <c r="K56" s="24">
        <v>2</v>
      </c>
      <c r="L56" s="24">
        <v>142</v>
      </c>
      <c r="N56" s="23"/>
    </row>
    <row r="57" spans="1:14" s="45" customFormat="1" ht="12" customHeight="1">
      <c r="A57" s="44" t="s">
        <v>51</v>
      </c>
      <c r="B57" s="28">
        <v>4</v>
      </c>
      <c r="C57" s="28">
        <v>2575</v>
      </c>
      <c r="D57" s="29">
        <v>48.7</v>
      </c>
      <c r="E57" s="24">
        <v>0</v>
      </c>
      <c r="F57" s="24">
        <v>0</v>
      </c>
      <c r="G57" s="24">
        <v>4</v>
      </c>
      <c r="H57" s="24">
        <v>2575</v>
      </c>
      <c r="I57" s="24">
        <v>0</v>
      </c>
      <c r="J57" s="24">
        <v>0</v>
      </c>
      <c r="K57" s="24">
        <v>0</v>
      </c>
      <c r="L57" s="24">
        <v>0</v>
      </c>
      <c r="N57" s="23"/>
    </row>
    <row r="58" spans="1:14" s="45" customFormat="1" ht="12" customHeight="1">
      <c r="A58" s="44" t="s">
        <v>52</v>
      </c>
      <c r="B58" s="28">
        <v>7</v>
      </c>
      <c r="C58" s="28">
        <v>2915</v>
      </c>
      <c r="D58" s="29">
        <v>80.7</v>
      </c>
      <c r="E58" s="24">
        <v>0</v>
      </c>
      <c r="F58" s="24">
        <v>0</v>
      </c>
      <c r="G58" s="24">
        <v>5</v>
      </c>
      <c r="H58" s="24">
        <v>2790</v>
      </c>
      <c r="I58" s="24">
        <v>0</v>
      </c>
      <c r="J58" s="24">
        <v>0</v>
      </c>
      <c r="K58" s="24">
        <v>2</v>
      </c>
      <c r="L58" s="24">
        <v>125</v>
      </c>
      <c r="N58" s="23"/>
    </row>
    <row r="59" spans="1:14" s="45" customFormat="1" ht="12" customHeight="1">
      <c r="A59" s="44" t="s">
        <v>53</v>
      </c>
      <c r="B59" s="28">
        <v>18</v>
      </c>
      <c r="C59" s="28">
        <v>5191</v>
      </c>
      <c r="D59" s="29">
        <v>90.4</v>
      </c>
      <c r="E59" s="24">
        <v>0</v>
      </c>
      <c r="F59" s="24">
        <v>0</v>
      </c>
      <c r="G59" s="24">
        <v>15</v>
      </c>
      <c r="H59" s="24">
        <v>4998</v>
      </c>
      <c r="I59" s="24">
        <v>0</v>
      </c>
      <c r="J59" s="24">
        <v>0</v>
      </c>
      <c r="K59" s="24">
        <v>3</v>
      </c>
      <c r="L59" s="24">
        <v>193</v>
      </c>
      <c r="N59" s="23"/>
    </row>
    <row r="60" spans="1:14" s="45" customFormat="1" ht="12" customHeight="1">
      <c r="A60" s="44" t="s">
        <v>54</v>
      </c>
      <c r="B60" s="28">
        <v>3</v>
      </c>
      <c r="C60" s="28">
        <v>3015</v>
      </c>
      <c r="D60" s="29">
        <v>99.7</v>
      </c>
      <c r="E60" s="24">
        <v>0</v>
      </c>
      <c r="F60" s="24">
        <v>0</v>
      </c>
      <c r="G60" s="24">
        <v>2</v>
      </c>
      <c r="H60" s="24">
        <v>2955</v>
      </c>
      <c r="I60" s="24">
        <v>0</v>
      </c>
      <c r="J60" s="24">
        <v>0</v>
      </c>
      <c r="K60" s="24">
        <v>1</v>
      </c>
      <c r="L60" s="24">
        <v>60</v>
      </c>
      <c r="N60" s="23"/>
    </row>
    <row r="61" spans="1:14" s="45" customFormat="1" ht="12" customHeight="1">
      <c r="A61" s="44" t="s">
        <v>55</v>
      </c>
      <c r="B61" s="28">
        <v>19</v>
      </c>
      <c r="C61" s="28">
        <v>10505</v>
      </c>
      <c r="D61" s="29">
        <v>94.5</v>
      </c>
      <c r="E61" s="24">
        <v>0</v>
      </c>
      <c r="F61" s="24">
        <v>0</v>
      </c>
      <c r="G61" s="24">
        <v>14</v>
      </c>
      <c r="H61" s="24">
        <v>9387</v>
      </c>
      <c r="I61" s="24">
        <v>5</v>
      </c>
      <c r="J61" s="24">
        <v>1118</v>
      </c>
      <c r="K61" s="24">
        <v>0</v>
      </c>
      <c r="L61" s="24">
        <v>0</v>
      </c>
      <c r="N61" s="23"/>
    </row>
    <row r="62" spans="1:14" s="45" customFormat="1" ht="12" customHeight="1">
      <c r="A62" s="44"/>
      <c r="B62" s="28"/>
      <c r="C62" s="28"/>
      <c r="D62" s="29"/>
      <c r="E62" s="24"/>
      <c r="F62" s="24"/>
      <c r="G62" s="24"/>
      <c r="H62" s="24"/>
      <c r="I62" s="24"/>
      <c r="J62" s="24"/>
      <c r="K62" s="24"/>
      <c r="L62" s="24"/>
      <c r="N62" s="23"/>
    </row>
    <row r="63" spans="1:14" s="47" customFormat="1" ht="12" customHeight="1">
      <c r="A63" s="38" t="s">
        <v>56</v>
      </c>
      <c r="B63" s="36">
        <f>SUM(B64:B71)</f>
        <v>198</v>
      </c>
      <c r="C63" s="36">
        <f>SUM(C64:C71)</f>
        <v>38384</v>
      </c>
      <c r="D63" s="50">
        <v>60</v>
      </c>
      <c r="E63" s="36">
        <f aca="true" t="shared" si="9" ref="E63:L63">SUM(E64:E71)</f>
        <v>2</v>
      </c>
      <c r="F63" s="36">
        <f t="shared" si="9"/>
        <v>13655</v>
      </c>
      <c r="G63" s="36">
        <f t="shared" si="9"/>
        <v>10</v>
      </c>
      <c r="H63" s="36">
        <f t="shared" si="9"/>
        <v>9737</v>
      </c>
      <c r="I63" s="36">
        <f t="shared" si="9"/>
        <v>31</v>
      </c>
      <c r="J63" s="36">
        <f t="shared" si="9"/>
        <v>5465</v>
      </c>
      <c r="K63" s="36">
        <f t="shared" si="9"/>
        <v>155</v>
      </c>
      <c r="L63" s="36">
        <f t="shared" si="9"/>
        <v>9527</v>
      </c>
      <c r="N63" s="48"/>
    </row>
    <row r="64" spans="1:14" s="45" customFormat="1" ht="12" customHeight="1">
      <c r="A64" s="44" t="s">
        <v>57</v>
      </c>
      <c r="B64" s="28">
        <v>50</v>
      </c>
      <c r="C64" s="28">
        <v>8538</v>
      </c>
      <c r="D64" s="29">
        <v>72.8</v>
      </c>
      <c r="E64" s="24">
        <v>1</v>
      </c>
      <c r="F64" s="24">
        <v>3963</v>
      </c>
      <c r="G64" s="24">
        <v>3</v>
      </c>
      <c r="H64" s="56">
        <v>755</v>
      </c>
      <c r="I64" s="24">
        <v>4</v>
      </c>
      <c r="J64" s="24">
        <v>723</v>
      </c>
      <c r="K64" s="24">
        <v>42</v>
      </c>
      <c r="L64" s="24">
        <v>3097</v>
      </c>
      <c r="N64" s="23"/>
    </row>
    <row r="65" spans="1:14" s="45" customFormat="1" ht="12" customHeight="1">
      <c r="A65" s="44" t="s">
        <v>58</v>
      </c>
      <c r="B65" s="28">
        <v>43</v>
      </c>
      <c r="C65" s="28">
        <v>13333</v>
      </c>
      <c r="D65" s="29">
        <v>70.5</v>
      </c>
      <c r="E65" s="24">
        <v>1</v>
      </c>
      <c r="F65" s="24">
        <v>9692</v>
      </c>
      <c r="G65" s="24">
        <v>0</v>
      </c>
      <c r="H65" s="56">
        <v>0</v>
      </c>
      <c r="I65" s="24">
        <v>8</v>
      </c>
      <c r="J65" s="24">
        <v>1623</v>
      </c>
      <c r="K65" s="24">
        <v>34</v>
      </c>
      <c r="L65" s="24">
        <v>2018</v>
      </c>
      <c r="N65" s="23"/>
    </row>
    <row r="66" spans="1:14" s="45" customFormat="1" ht="12" customHeight="1">
      <c r="A66" s="44" t="s">
        <v>59</v>
      </c>
      <c r="B66" s="28">
        <v>21</v>
      </c>
      <c r="C66" s="28">
        <v>1835</v>
      </c>
      <c r="D66" s="29">
        <v>55.3</v>
      </c>
      <c r="E66" s="24">
        <v>0</v>
      </c>
      <c r="F66" s="24">
        <v>0</v>
      </c>
      <c r="G66" s="24">
        <v>1</v>
      </c>
      <c r="H66" s="24">
        <v>230</v>
      </c>
      <c r="I66" s="24">
        <v>6</v>
      </c>
      <c r="J66" s="24">
        <v>769</v>
      </c>
      <c r="K66" s="24">
        <v>14</v>
      </c>
      <c r="L66" s="24">
        <v>836</v>
      </c>
      <c r="N66" s="23"/>
    </row>
    <row r="67" spans="1:14" s="45" customFormat="1" ht="12" customHeight="1">
      <c r="A67" s="44" t="s">
        <v>60</v>
      </c>
      <c r="B67" s="28">
        <v>38</v>
      </c>
      <c r="C67" s="28">
        <v>4995</v>
      </c>
      <c r="D67" s="29">
        <v>55.4</v>
      </c>
      <c r="E67" s="24">
        <v>0</v>
      </c>
      <c r="F67" s="24">
        <v>0</v>
      </c>
      <c r="G67" s="24">
        <v>2</v>
      </c>
      <c r="H67" s="24">
        <v>2130</v>
      </c>
      <c r="I67" s="24">
        <v>5</v>
      </c>
      <c r="J67" s="24">
        <v>1215</v>
      </c>
      <c r="K67" s="24">
        <v>31</v>
      </c>
      <c r="L67" s="24">
        <v>1650</v>
      </c>
      <c r="N67" s="23"/>
    </row>
    <row r="68" spans="1:14" s="45" customFormat="1" ht="12" customHeight="1">
      <c r="A68" s="44" t="s">
        <v>61</v>
      </c>
      <c r="B68" s="28">
        <v>4</v>
      </c>
      <c r="C68" s="28">
        <v>430</v>
      </c>
      <c r="D68" s="29">
        <v>8.9</v>
      </c>
      <c r="E68" s="24">
        <v>0</v>
      </c>
      <c r="F68" s="24">
        <v>0</v>
      </c>
      <c r="G68" s="24">
        <v>0</v>
      </c>
      <c r="H68" s="24">
        <v>0</v>
      </c>
      <c r="I68" s="24">
        <v>2</v>
      </c>
      <c r="J68" s="24">
        <v>264</v>
      </c>
      <c r="K68" s="24">
        <v>2</v>
      </c>
      <c r="L68" s="24">
        <v>166</v>
      </c>
      <c r="N68" s="23"/>
    </row>
    <row r="69" spans="1:14" s="45" customFormat="1" ht="12" customHeight="1">
      <c r="A69" s="44" t="s">
        <v>62</v>
      </c>
      <c r="B69" s="28">
        <v>30</v>
      </c>
      <c r="C69" s="28">
        <v>3308</v>
      </c>
      <c r="D69" s="29">
        <v>43.4</v>
      </c>
      <c r="E69" s="24">
        <v>0</v>
      </c>
      <c r="F69" s="24">
        <v>0</v>
      </c>
      <c r="G69" s="24">
        <v>2</v>
      </c>
      <c r="H69" s="24">
        <v>1744</v>
      </c>
      <c r="I69" s="24">
        <v>2</v>
      </c>
      <c r="J69" s="24">
        <v>205</v>
      </c>
      <c r="K69" s="24">
        <v>26</v>
      </c>
      <c r="L69" s="24">
        <v>1359</v>
      </c>
      <c r="N69" s="23"/>
    </row>
    <row r="70" spans="1:14" s="45" customFormat="1" ht="12" customHeight="1">
      <c r="A70" s="44" t="s">
        <v>63</v>
      </c>
      <c r="B70" s="28">
        <v>7</v>
      </c>
      <c r="C70" s="28">
        <v>1176</v>
      </c>
      <c r="D70" s="29">
        <v>40.1</v>
      </c>
      <c r="E70" s="24">
        <v>0</v>
      </c>
      <c r="F70" s="24">
        <v>0</v>
      </c>
      <c r="G70" s="24">
        <v>1</v>
      </c>
      <c r="H70" s="24">
        <v>615</v>
      </c>
      <c r="I70" s="24">
        <v>2</v>
      </c>
      <c r="J70" s="24">
        <v>286</v>
      </c>
      <c r="K70" s="24">
        <v>4</v>
      </c>
      <c r="L70" s="24">
        <v>275</v>
      </c>
      <c r="N70" s="23"/>
    </row>
    <row r="71" spans="1:14" s="45" customFormat="1" ht="12" customHeight="1">
      <c r="A71" s="44" t="s">
        <v>64</v>
      </c>
      <c r="B71" s="28">
        <v>5</v>
      </c>
      <c r="C71" s="28">
        <v>4769</v>
      </c>
      <c r="D71" s="29">
        <v>85.3</v>
      </c>
      <c r="E71" s="24">
        <v>0</v>
      </c>
      <c r="F71" s="24">
        <v>0</v>
      </c>
      <c r="G71" s="24">
        <v>1</v>
      </c>
      <c r="H71" s="24">
        <v>4263</v>
      </c>
      <c r="I71" s="24">
        <v>2</v>
      </c>
      <c r="J71" s="24">
        <v>380</v>
      </c>
      <c r="K71" s="23">
        <v>2</v>
      </c>
      <c r="L71" s="23">
        <v>126</v>
      </c>
      <c r="N71" s="23"/>
    </row>
    <row r="72" spans="1:14" s="45" customFormat="1" ht="12" customHeight="1">
      <c r="A72" s="44"/>
      <c r="B72" s="28"/>
      <c r="C72" s="28"/>
      <c r="D72" s="29"/>
      <c r="E72" s="24"/>
      <c r="F72" s="24"/>
      <c r="G72" s="24"/>
      <c r="H72" s="24"/>
      <c r="I72" s="24"/>
      <c r="J72" s="24"/>
      <c r="K72" s="24"/>
      <c r="L72" s="24"/>
      <c r="N72" s="23"/>
    </row>
    <row r="73" spans="1:14" s="47" customFormat="1" ht="12" customHeight="1">
      <c r="A73" s="38" t="s">
        <v>65</v>
      </c>
      <c r="B73" s="36">
        <f>SUM(B74:B76)</f>
        <v>38</v>
      </c>
      <c r="C73" s="36">
        <f aca="true" t="shared" si="10" ref="C73:L73">SUM(C74:C76)</f>
        <v>8563</v>
      </c>
      <c r="D73" s="50">
        <v>63.5</v>
      </c>
      <c r="E73" s="36">
        <f t="shared" si="10"/>
        <v>0</v>
      </c>
      <c r="F73" s="36">
        <f t="shared" si="10"/>
        <v>0</v>
      </c>
      <c r="G73" s="36">
        <f t="shared" si="10"/>
        <v>8</v>
      </c>
      <c r="H73" s="36">
        <f t="shared" si="10"/>
        <v>6783</v>
      </c>
      <c r="I73" s="36">
        <f t="shared" si="10"/>
        <v>3</v>
      </c>
      <c r="J73" s="36">
        <f t="shared" si="10"/>
        <v>349</v>
      </c>
      <c r="K73" s="36">
        <f t="shared" si="10"/>
        <v>27</v>
      </c>
      <c r="L73" s="36">
        <f t="shared" si="10"/>
        <v>1431</v>
      </c>
      <c r="N73" s="48"/>
    </row>
    <row r="74" spans="1:14" s="45" customFormat="1" ht="12" customHeight="1">
      <c r="A74" s="44" t="s">
        <v>66</v>
      </c>
      <c r="B74" s="28">
        <v>8</v>
      </c>
      <c r="C74" s="28">
        <v>4130</v>
      </c>
      <c r="D74" s="29">
        <v>91.4</v>
      </c>
      <c r="E74" s="24">
        <v>0</v>
      </c>
      <c r="F74" s="24">
        <v>0</v>
      </c>
      <c r="G74" s="24">
        <v>1</v>
      </c>
      <c r="H74" s="24">
        <v>3607</v>
      </c>
      <c r="I74" s="24">
        <v>2</v>
      </c>
      <c r="J74" s="24">
        <v>241</v>
      </c>
      <c r="K74" s="24">
        <v>5</v>
      </c>
      <c r="L74" s="24">
        <v>282</v>
      </c>
      <c r="N74" s="23"/>
    </row>
    <row r="75" spans="1:14" s="45" customFormat="1" ht="12" customHeight="1">
      <c r="A75" s="44" t="s">
        <v>67</v>
      </c>
      <c r="B75" s="28">
        <v>18</v>
      </c>
      <c r="C75" s="28">
        <v>3420</v>
      </c>
      <c r="D75" s="29">
        <v>61.7</v>
      </c>
      <c r="E75" s="24">
        <v>0</v>
      </c>
      <c r="F75" s="24">
        <v>0</v>
      </c>
      <c r="G75" s="24">
        <v>6</v>
      </c>
      <c r="H75" s="24">
        <v>2861</v>
      </c>
      <c r="I75" s="24">
        <v>0</v>
      </c>
      <c r="J75" s="24">
        <v>0</v>
      </c>
      <c r="K75" s="24">
        <v>12</v>
      </c>
      <c r="L75" s="24">
        <v>559</v>
      </c>
      <c r="N75" s="23"/>
    </row>
    <row r="76" spans="1:14" s="45" customFormat="1" ht="12" customHeight="1">
      <c r="A76" s="44" t="s">
        <v>68</v>
      </c>
      <c r="B76" s="28">
        <v>12</v>
      </c>
      <c r="C76" s="28">
        <v>1013</v>
      </c>
      <c r="D76" s="29">
        <v>29.6</v>
      </c>
      <c r="E76" s="24">
        <v>0</v>
      </c>
      <c r="F76" s="24">
        <v>0</v>
      </c>
      <c r="G76" s="24">
        <v>1</v>
      </c>
      <c r="H76" s="24">
        <v>315</v>
      </c>
      <c r="I76" s="24">
        <v>1</v>
      </c>
      <c r="J76" s="24">
        <v>108</v>
      </c>
      <c r="K76" s="24">
        <v>10</v>
      </c>
      <c r="L76" s="24">
        <v>590</v>
      </c>
      <c r="N76" s="23"/>
    </row>
    <row r="77" spans="1:14" s="45" customFormat="1" ht="12" customHeight="1">
      <c r="A77" s="44"/>
      <c r="B77" s="28"/>
      <c r="C77" s="28"/>
      <c r="D77" s="29"/>
      <c r="E77" s="24"/>
      <c r="F77" s="24"/>
      <c r="G77" s="24"/>
      <c r="H77" s="24"/>
      <c r="I77" s="24"/>
      <c r="J77" s="24"/>
      <c r="K77" s="24"/>
      <c r="L77" s="24"/>
      <c r="N77" s="23"/>
    </row>
    <row r="78" spans="1:14" s="47" customFormat="1" ht="12" customHeight="1">
      <c r="A78" s="38" t="s">
        <v>69</v>
      </c>
      <c r="B78" s="36">
        <f>SUM(B79:B80)</f>
        <v>92</v>
      </c>
      <c r="C78" s="36">
        <f aca="true" t="shared" si="11" ref="C78:L78">SUM(C79:C80)</f>
        <v>24040</v>
      </c>
      <c r="D78" s="50">
        <v>64.9</v>
      </c>
      <c r="E78" s="36">
        <f t="shared" si="11"/>
        <v>1</v>
      </c>
      <c r="F78" s="36">
        <f t="shared" si="11"/>
        <v>7146</v>
      </c>
      <c r="G78" s="36">
        <f t="shared" si="11"/>
        <v>23</v>
      </c>
      <c r="H78" s="36">
        <f t="shared" si="11"/>
        <v>10849</v>
      </c>
      <c r="I78" s="36">
        <f t="shared" si="11"/>
        <v>10</v>
      </c>
      <c r="J78" s="36">
        <f t="shared" si="11"/>
        <v>2103</v>
      </c>
      <c r="K78" s="36">
        <f t="shared" si="11"/>
        <v>58</v>
      </c>
      <c r="L78" s="36">
        <f t="shared" si="11"/>
        <v>3942</v>
      </c>
      <c r="N78" s="48"/>
    </row>
    <row r="79" spans="1:14" s="45" customFormat="1" ht="12" customHeight="1">
      <c r="A79" s="44" t="s">
        <v>70</v>
      </c>
      <c r="B79" s="28">
        <v>54</v>
      </c>
      <c r="C79" s="28">
        <v>11782</v>
      </c>
      <c r="D79" s="29">
        <v>80.8</v>
      </c>
      <c r="E79" s="24">
        <v>0</v>
      </c>
      <c r="F79" s="24">
        <v>0</v>
      </c>
      <c r="G79" s="24">
        <v>13</v>
      </c>
      <c r="H79" s="24">
        <v>8285</v>
      </c>
      <c r="I79" s="24">
        <v>7</v>
      </c>
      <c r="J79" s="24">
        <v>1340</v>
      </c>
      <c r="K79" s="24">
        <v>34</v>
      </c>
      <c r="L79" s="24">
        <v>2157</v>
      </c>
      <c r="N79" s="23"/>
    </row>
    <row r="80" spans="1:14" s="45" customFormat="1" ht="12" customHeight="1">
      <c r="A80" s="44" t="s">
        <v>71</v>
      </c>
      <c r="B80" s="28">
        <v>38</v>
      </c>
      <c r="C80" s="28">
        <v>12258</v>
      </c>
      <c r="D80" s="29">
        <v>54.6</v>
      </c>
      <c r="E80" s="24">
        <v>1</v>
      </c>
      <c r="F80" s="24">
        <v>7146</v>
      </c>
      <c r="G80" s="24">
        <v>10</v>
      </c>
      <c r="H80" s="24">
        <v>2564</v>
      </c>
      <c r="I80" s="24">
        <v>3</v>
      </c>
      <c r="J80" s="24">
        <v>763</v>
      </c>
      <c r="K80" s="24">
        <v>24</v>
      </c>
      <c r="L80" s="24">
        <v>1785</v>
      </c>
      <c r="N80" s="23"/>
    </row>
    <row r="81" spans="1:14" s="45" customFormat="1" ht="12" customHeight="1">
      <c r="A81" s="44"/>
      <c r="B81" s="28"/>
      <c r="C81" s="28"/>
      <c r="D81" s="29"/>
      <c r="E81" s="24"/>
      <c r="F81" s="24"/>
      <c r="G81" s="24"/>
      <c r="H81" s="24"/>
      <c r="I81" s="24"/>
      <c r="J81" s="24"/>
      <c r="K81" s="24"/>
      <c r="L81" s="24"/>
      <c r="N81" s="23"/>
    </row>
    <row r="82" spans="1:14" s="47" customFormat="1" ht="12" customHeight="1">
      <c r="A82" s="38" t="s">
        <v>72</v>
      </c>
      <c r="B82" s="36">
        <f>SUM(B83:B87)</f>
        <v>36</v>
      </c>
      <c r="C82" s="36">
        <f aca="true" t="shared" si="12" ref="C82:L82">SUM(C83:C87)</f>
        <v>7987</v>
      </c>
      <c r="D82" s="50">
        <v>42.7</v>
      </c>
      <c r="E82" s="36">
        <f t="shared" si="12"/>
        <v>0</v>
      </c>
      <c r="F82" s="36">
        <f t="shared" si="12"/>
        <v>0</v>
      </c>
      <c r="G82" s="36">
        <f t="shared" si="12"/>
        <v>6</v>
      </c>
      <c r="H82" s="36">
        <f t="shared" si="12"/>
        <v>5695</v>
      </c>
      <c r="I82" s="36">
        <f t="shared" si="12"/>
        <v>3</v>
      </c>
      <c r="J82" s="36">
        <f t="shared" si="12"/>
        <v>370</v>
      </c>
      <c r="K82" s="36">
        <f t="shared" si="12"/>
        <v>27</v>
      </c>
      <c r="L82" s="36">
        <f t="shared" si="12"/>
        <v>1922</v>
      </c>
      <c r="N82" s="48"/>
    </row>
    <row r="83" spans="1:14" s="45" customFormat="1" ht="12" customHeight="1">
      <c r="A83" s="44" t="s">
        <v>73</v>
      </c>
      <c r="B83" s="28">
        <v>3</v>
      </c>
      <c r="C83" s="28">
        <v>239</v>
      </c>
      <c r="D83" s="57">
        <v>11.8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3</v>
      </c>
      <c r="L83" s="24">
        <v>239</v>
      </c>
      <c r="N83" s="23"/>
    </row>
    <row r="84" spans="1:14" s="45" customFormat="1" ht="12" customHeight="1">
      <c r="A84" s="44" t="s">
        <v>74</v>
      </c>
      <c r="B84" s="28">
        <v>1</v>
      </c>
      <c r="C84" s="28">
        <v>164</v>
      </c>
      <c r="D84" s="29">
        <v>8.5</v>
      </c>
      <c r="E84" s="24">
        <v>0</v>
      </c>
      <c r="F84" s="24">
        <v>0</v>
      </c>
      <c r="G84" s="24">
        <v>1</v>
      </c>
      <c r="H84" s="24">
        <v>164</v>
      </c>
      <c r="I84" s="24">
        <v>0</v>
      </c>
      <c r="J84" s="24">
        <v>0</v>
      </c>
      <c r="K84" s="24">
        <v>0</v>
      </c>
      <c r="L84" s="24">
        <v>0</v>
      </c>
      <c r="N84" s="23"/>
    </row>
    <row r="85" spans="1:14" s="45" customFormat="1" ht="12" customHeight="1">
      <c r="A85" s="44" t="s">
        <v>75</v>
      </c>
      <c r="B85" s="28">
        <v>2</v>
      </c>
      <c r="C85" s="28">
        <v>187</v>
      </c>
      <c r="D85" s="29">
        <v>12.5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2</v>
      </c>
      <c r="L85" s="24">
        <v>187</v>
      </c>
      <c r="N85" s="23"/>
    </row>
    <row r="86" spans="1:14" s="45" customFormat="1" ht="12" customHeight="1">
      <c r="A86" s="44" t="s">
        <v>76</v>
      </c>
      <c r="B86" s="28">
        <v>8</v>
      </c>
      <c r="C86" s="28">
        <v>3986</v>
      </c>
      <c r="D86" s="29">
        <v>86.9</v>
      </c>
      <c r="E86" s="24">
        <v>0</v>
      </c>
      <c r="F86" s="24">
        <v>0</v>
      </c>
      <c r="G86" s="24">
        <v>3</v>
      </c>
      <c r="H86" s="24">
        <v>3631</v>
      </c>
      <c r="I86" s="24">
        <v>0</v>
      </c>
      <c r="J86" s="24">
        <v>0</v>
      </c>
      <c r="K86" s="24">
        <v>5</v>
      </c>
      <c r="L86" s="24">
        <v>355</v>
      </c>
      <c r="N86" s="23"/>
    </row>
    <row r="87" spans="1:14" s="45" customFormat="1" ht="12" customHeight="1">
      <c r="A87" s="44" t="s">
        <v>77</v>
      </c>
      <c r="B87" s="28">
        <v>22</v>
      </c>
      <c r="C87" s="28">
        <v>3411</v>
      </c>
      <c r="D87" s="29">
        <v>39.3</v>
      </c>
      <c r="E87" s="24">
        <v>0</v>
      </c>
      <c r="F87" s="24">
        <v>0</v>
      </c>
      <c r="G87" s="24">
        <v>2</v>
      </c>
      <c r="H87" s="24">
        <v>1900</v>
      </c>
      <c r="I87" s="24">
        <v>3</v>
      </c>
      <c r="J87" s="24">
        <v>370</v>
      </c>
      <c r="K87" s="24">
        <v>17</v>
      </c>
      <c r="L87" s="24">
        <v>1141</v>
      </c>
      <c r="N87" s="23"/>
    </row>
    <row r="88" spans="1:14" s="45" customFormat="1" ht="12" customHeight="1">
      <c r="A88" s="44"/>
      <c r="B88" s="28"/>
      <c r="C88" s="28"/>
      <c r="D88" s="29"/>
      <c r="E88" s="24"/>
      <c r="F88" s="24"/>
      <c r="G88" s="24"/>
      <c r="H88" s="24"/>
      <c r="I88" s="24"/>
      <c r="J88" s="24"/>
      <c r="K88" s="24"/>
      <c r="L88" s="24"/>
      <c r="N88" s="23"/>
    </row>
    <row r="89" spans="1:14" s="47" customFormat="1" ht="12" customHeight="1">
      <c r="A89" s="38" t="s">
        <v>78</v>
      </c>
      <c r="B89" s="36">
        <f>SUM(B90:B93)</f>
        <v>24</v>
      </c>
      <c r="C89" s="36">
        <f aca="true" t="shared" si="13" ref="C89:L89">SUM(C90:C93)</f>
        <v>4809</v>
      </c>
      <c r="D89" s="50">
        <v>21.7</v>
      </c>
      <c r="E89" s="36">
        <f t="shared" si="13"/>
        <v>0</v>
      </c>
      <c r="F89" s="36">
        <f t="shared" si="13"/>
        <v>0</v>
      </c>
      <c r="G89" s="36">
        <f t="shared" si="13"/>
        <v>8</v>
      </c>
      <c r="H89" s="36">
        <f t="shared" si="13"/>
        <v>3878</v>
      </c>
      <c r="I89" s="36">
        <f t="shared" si="13"/>
        <v>1</v>
      </c>
      <c r="J89" s="36">
        <f t="shared" si="13"/>
        <v>105</v>
      </c>
      <c r="K89" s="36">
        <f t="shared" si="13"/>
        <v>15</v>
      </c>
      <c r="L89" s="36">
        <f t="shared" si="13"/>
        <v>826</v>
      </c>
      <c r="N89" s="48"/>
    </row>
    <row r="90" spans="1:14" s="45" customFormat="1" ht="12" customHeight="1">
      <c r="A90" s="44" t="s">
        <v>79</v>
      </c>
      <c r="B90" s="28">
        <v>3</v>
      </c>
      <c r="C90" s="28">
        <v>496</v>
      </c>
      <c r="D90" s="29">
        <v>9</v>
      </c>
      <c r="E90" s="24">
        <v>0</v>
      </c>
      <c r="F90" s="24">
        <v>0</v>
      </c>
      <c r="G90" s="24">
        <v>1</v>
      </c>
      <c r="H90" s="24">
        <v>418</v>
      </c>
      <c r="I90" s="24">
        <v>0</v>
      </c>
      <c r="J90" s="24">
        <v>0</v>
      </c>
      <c r="K90" s="24">
        <v>2</v>
      </c>
      <c r="L90" s="24">
        <v>78</v>
      </c>
      <c r="N90" s="23"/>
    </row>
    <row r="91" spans="1:14" s="45" customFormat="1" ht="12" customHeight="1">
      <c r="A91" s="44" t="s">
        <v>80</v>
      </c>
      <c r="B91" s="28">
        <v>6</v>
      </c>
      <c r="C91" s="28">
        <v>1649</v>
      </c>
      <c r="D91" s="29">
        <v>32.9</v>
      </c>
      <c r="E91" s="24">
        <v>0</v>
      </c>
      <c r="F91" s="24">
        <v>0</v>
      </c>
      <c r="G91" s="24">
        <v>3</v>
      </c>
      <c r="H91" s="24">
        <v>1466</v>
      </c>
      <c r="I91" s="24">
        <v>0</v>
      </c>
      <c r="J91" s="24">
        <v>0</v>
      </c>
      <c r="K91" s="24">
        <v>3</v>
      </c>
      <c r="L91" s="24">
        <v>183</v>
      </c>
      <c r="N91" s="23"/>
    </row>
    <row r="92" spans="1:14" s="45" customFormat="1" ht="12" customHeight="1">
      <c r="A92" s="44" t="s">
        <v>81</v>
      </c>
      <c r="B92" s="28">
        <v>10</v>
      </c>
      <c r="C92" s="28">
        <v>869</v>
      </c>
      <c r="D92" s="29">
        <v>12.4</v>
      </c>
      <c r="E92" s="24">
        <v>0</v>
      </c>
      <c r="F92" s="24">
        <v>0</v>
      </c>
      <c r="G92" s="24">
        <v>1</v>
      </c>
      <c r="H92" s="24">
        <v>355</v>
      </c>
      <c r="I92" s="24">
        <v>1</v>
      </c>
      <c r="J92" s="24">
        <v>105</v>
      </c>
      <c r="K92" s="24">
        <v>8</v>
      </c>
      <c r="L92" s="24">
        <v>409</v>
      </c>
      <c r="N92" s="23"/>
    </row>
    <row r="93" spans="1:14" s="45" customFormat="1" ht="12" customHeight="1">
      <c r="A93" s="44" t="s">
        <v>82</v>
      </c>
      <c r="B93" s="28">
        <v>5</v>
      </c>
      <c r="C93" s="28">
        <v>1795</v>
      </c>
      <c r="D93" s="29">
        <v>39</v>
      </c>
      <c r="E93" s="58">
        <v>0</v>
      </c>
      <c r="F93" s="58">
        <v>0</v>
      </c>
      <c r="G93" s="58">
        <v>3</v>
      </c>
      <c r="H93" s="58">
        <v>1639</v>
      </c>
      <c r="I93" s="58">
        <v>0</v>
      </c>
      <c r="J93" s="58">
        <v>0</v>
      </c>
      <c r="K93" s="58">
        <v>2</v>
      </c>
      <c r="L93" s="58">
        <v>156</v>
      </c>
      <c r="N93" s="23"/>
    </row>
    <row r="94" spans="1:14" s="45" customFormat="1" ht="12" customHeight="1">
      <c r="A94" s="44"/>
      <c r="B94" s="28"/>
      <c r="C94" s="28"/>
      <c r="D94" s="29"/>
      <c r="E94" s="24"/>
      <c r="F94" s="24"/>
      <c r="G94" s="24"/>
      <c r="H94" s="24"/>
      <c r="I94" s="24"/>
      <c r="J94" s="24"/>
      <c r="K94" s="24"/>
      <c r="L94" s="24"/>
      <c r="N94" s="23"/>
    </row>
    <row r="95" spans="1:14" s="47" customFormat="1" ht="12" customHeight="1">
      <c r="A95" s="38" t="s">
        <v>83</v>
      </c>
      <c r="B95" s="36">
        <f>SUM(B96:B97)</f>
        <v>26</v>
      </c>
      <c r="C95" s="36">
        <f aca="true" t="shared" si="14" ref="C95:L95">SUM(C96:C97)</f>
        <v>14438</v>
      </c>
      <c r="D95" s="50">
        <v>89.2</v>
      </c>
      <c r="E95" s="36">
        <f t="shared" si="14"/>
        <v>0</v>
      </c>
      <c r="F95" s="36">
        <f t="shared" si="14"/>
        <v>0</v>
      </c>
      <c r="G95" s="36">
        <f t="shared" si="14"/>
        <v>15</v>
      </c>
      <c r="H95" s="36">
        <f t="shared" si="14"/>
        <v>13750</v>
      </c>
      <c r="I95" s="36">
        <f t="shared" si="14"/>
        <v>0</v>
      </c>
      <c r="J95" s="36">
        <f t="shared" si="14"/>
        <v>0</v>
      </c>
      <c r="K95" s="36">
        <f t="shared" si="14"/>
        <v>11</v>
      </c>
      <c r="L95" s="36">
        <f t="shared" si="14"/>
        <v>688</v>
      </c>
      <c r="N95" s="48"/>
    </row>
    <row r="96" spans="1:14" ht="12" customHeight="1">
      <c r="A96" s="44" t="s">
        <v>84</v>
      </c>
      <c r="B96" s="28">
        <v>11</v>
      </c>
      <c r="C96" s="28">
        <v>4706</v>
      </c>
      <c r="D96" s="29">
        <v>73.9</v>
      </c>
      <c r="E96" s="24">
        <v>0</v>
      </c>
      <c r="F96" s="24">
        <v>0</v>
      </c>
      <c r="G96" s="24">
        <v>5</v>
      </c>
      <c r="H96" s="24">
        <v>4303</v>
      </c>
      <c r="I96" s="24">
        <v>0</v>
      </c>
      <c r="J96" s="24">
        <v>0</v>
      </c>
      <c r="K96" s="24">
        <v>6</v>
      </c>
      <c r="L96" s="24">
        <v>403</v>
      </c>
      <c r="N96" s="23"/>
    </row>
    <row r="97" spans="1:14" ht="12" customHeight="1">
      <c r="A97" s="59" t="s">
        <v>85</v>
      </c>
      <c r="B97" s="60">
        <v>15</v>
      </c>
      <c r="C97" s="61">
        <v>9732</v>
      </c>
      <c r="D97" s="62">
        <v>99.1</v>
      </c>
      <c r="E97" s="63">
        <v>0</v>
      </c>
      <c r="F97" s="63">
        <v>0</v>
      </c>
      <c r="G97" s="63">
        <v>10</v>
      </c>
      <c r="H97" s="63">
        <v>9447</v>
      </c>
      <c r="I97" s="63">
        <v>0</v>
      </c>
      <c r="J97" s="63">
        <v>0</v>
      </c>
      <c r="K97" s="63">
        <v>5</v>
      </c>
      <c r="L97" s="63">
        <v>285</v>
      </c>
      <c r="N97" s="54"/>
    </row>
    <row r="98" spans="1:12" ht="14.25" customHeight="1">
      <c r="A98" s="45" t="s">
        <v>86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2" customHeight="1">
      <c r="A99" s="45" t="s">
        <v>13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ht="12" customHeight="1">
      <c r="A100" s="45"/>
    </row>
    <row r="101" ht="12" customHeight="1">
      <c r="A101" s="45"/>
    </row>
    <row r="102" ht="12" customHeight="1">
      <c r="A102" s="45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2009-04-27T02:31:45Z</dcterms:created>
  <dcterms:modified xsi:type="dcterms:W3CDTF">2009-04-27T02:31:50Z</dcterms:modified>
  <cp:category/>
  <cp:version/>
  <cp:contentType/>
  <cp:contentStatus/>
</cp:coreProperties>
</file>