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67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<sst xmlns="http://schemas.openxmlformats.org/spreadsheetml/2006/main" count="196" uniqueCount="175">
  <si>
    <t xml:space="preserve">267．　国　     　 民     　　年        金          </t>
  </si>
  <si>
    <t>(単位 金額1,000円)</t>
  </si>
  <si>
    <t>年次および市町村</t>
  </si>
  <si>
    <t>被  保  険  者</t>
  </si>
  <si>
    <t>免  除  者</t>
  </si>
  <si>
    <t xml:space="preserve">           拠　　　          出　　　　    　　 年　　　　     　　金　</t>
  </si>
  <si>
    <t>無拠出年金</t>
  </si>
  <si>
    <t>標示</t>
  </si>
  <si>
    <t>保険料</t>
  </si>
  <si>
    <t>老齢年金</t>
  </si>
  <si>
    <t>障害年金</t>
  </si>
  <si>
    <t>母子(準母子)年金</t>
  </si>
  <si>
    <t>遺児年金</t>
  </si>
  <si>
    <t>寡婦年金</t>
  </si>
  <si>
    <t>拠出年金計</t>
  </si>
  <si>
    <t>福祉年金計</t>
  </si>
  <si>
    <t>強制加入</t>
  </si>
  <si>
    <t>任意加入</t>
  </si>
  <si>
    <t>計</t>
  </si>
  <si>
    <t>法定免除</t>
  </si>
  <si>
    <t>申請免除</t>
  </si>
  <si>
    <t>収納額</t>
  </si>
  <si>
    <t>件数</t>
  </si>
  <si>
    <t>金額</t>
  </si>
  <si>
    <t xml:space="preserve">金        額 </t>
  </si>
  <si>
    <t>件数</t>
  </si>
  <si>
    <t>金額</t>
  </si>
  <si>
    <t>番号</t>
  </si>
  <si>
    <t>昭和49年度</t>
  </si>
  <si>
    <t>市部</t>
  </si>
  <si>
    <t>市</t>
  </si>
  <si>
    <t>郡部</t>
  </si>
  <si>
    <t>郡</t>
  </si>
  <si>
    <t xml:space="preserve"> 1</t>
  </si>
  <si>
    <t>大分市</t>
  </si>
  <si>
    <t xml:space="preserve"> 2</t>
  </si>
  <si>
    <t>別府市</t>
  </si>
  <si>
    <t xml:space="preserve"> 3</t>
  </si>
  <si>
    <t>中津市</t>
  </si>
  <si>
    <t xml:space="preserve"> 4</t>
  </si>
  <si>
    <t>日田市</t>
  </si>
  <si>
    <t xml:space="preserve"> 5</t>
  </si>
  <si>
    <t>佐伯市</t>
  </si>
  <si>
    <t xml:space="preserve"> 6</t>
  </si>
  <si>
    <t>臼杵市</t>
  </si>
  <si>
    <t xml:space="preserve"> 7</t>
  </si>
  <si>
    <t>津久見市</t>
  </si>
  <si>
    <t xml:space="preserve"> 8</t>
  </si>
  <si>
    <t>竹田市</t>
  </si>
  <si>
    <t xml:space="preserve"> 9</t>
  </si>
  <si>
    <t>豊後高田市</t>
  </si>
  <si>
    <t>10</t>
  </si>
  <si>
    <t>杵築市</t>
  </si>
  <si>
    <t>11</t>
  </si>
  <si>
    <t>宇佐市</t>
  </si>
  <si>
    <t>西国東郡</t>
  </si>
  <si>
    <t xml:space="preserve"> </t>
  </si>
  <si>
    <t>西</t>
  </si>
  <si>
    <t>12</t>
  </si>
  <si>
    <t>大田村</t>
  </si>
  <si>
    <t>13</t>
  </si>
  <si>
    <t>真玉町</t>
  </si>
  <si>
    <t>14</t>
  </si>
  <si>
    <t>香々地町</t>
  </si>
  <si>
    <t>東国東郡</t>
  </si>
  <si>
    <t>東</t>
  </si>
  <si>
    <t>15</t>
  </si>
  <si>
    <t>国見町</t>
  </si>
  <si>
    <t>16</t>
  </si>
  <si>
    <t>姫島村</t>
  </si>
  <si>
    <t>17</t>
  </si>
  <si>
    <t>国東町</t>
  </si>
  <si>
    <t>18</t>
  </si>
  <si>
    <t>武蔵町</t>
  </si>
  <si>
    <t>19</t>
  </si>
  <si>
    <t>安岐町</t>
  </si>
  <si>
    <t>速見郡</t>
  </si>
  <si>
    <t>速</t>
  </si>
  <si>
    <t>20</t>
  </si>
  <si>
    <t>日出町</t>
  </si>
  <si>
    <t>21</t>
  </si>
  <si>
    <t>山香町</t>
  </si>
  <si>
    <t>大分郡</t>
  </si>
  <si>
    <t>大分</t>
  </si>
  <si>
    <t>22</t>
  </si>
  <si>
    <t>野津原町</t>
  </si>
  <si>
    <t>23</t>
  </si>
  <si>
    <t>挾間町</t>
  </si>
  <si>
    <t>24</t>
  </si>
  <si>
    <t>庄内町</t>
  </si>
  <si>
    <t>25</t>
  </si>
  <si>
    <t>湯布院町</t>
  </si>
  <si>
    <t>北海部郡</t>
  </si>
  <si>
    <t>北</t>
  </si>
  <si>
    <t>26</t>
  </si>
  <si>
    <t>佐賀関町</t>
  </si>
  <si>
    <t>南海部郡</t>
  </si>
  <si>
    <t>南</t>
  </si>
  <si>
    <t>27</t>
  </si>
  <si>
    <t>上浦町</t>
  </si>
  <si>
    <t>28</t>
  </si>
  <si>
    <t>弥生町</t>
  </si>
  <si>
    <t>29</t>
  </si>
  <si>
    <t>本匠村</t>
  </si>
  <si>
    <t>30</t>
  </si>
  <si>
    <t>宇目町</t>
  </si>
  <si>
    <t>31</t>
  </si>
  <si>
    <t>直川村</t>
  </si>
  <si>
    <t>32</t>
  </si>
  <si>
    <t>鶴見町</t>
  </si>
  <si>
    <t>33</t>
  </si>
  <si>
    <t>米水津村</t>
  </si>
  <si>
    <t>34</t>
  </si>
  <si>
    <t>蒲江町</t>
  </si>
  <si>
    <t>大野郡</t>
  </si>
  <si>
    <t>大野</t>
  </si>
  <si>
    <t>35</t>
  </si>
  <si>
    <t>野津町</t>
  </si>
  <si>
    <t>36</t>
  </si>
  <si>
    <t>三重町</t>
  </si>
  <si>
    <t>37</t>
  </si>
  <si>
    <t>清川村</t>
  </si>
  <si>
    <t>38</t>
  </si>
  <si>
    <t>緒方町</t>
  </si>
  <si>
    <t>39</t>
  </si>
  <si>
    <t>朝地町</t>
  </si>
  <si>
    <t>40</t>
  </si>
  <si>
    <t>大野町</t>
  </si>
  <si>
    <t>41</t>
  </si>
  <si>
    <t>千歳村</t>
  </si>
  <si>
    <t>42</t>
  </si>
  <si>
    <t>犬飼町</t>
  </si>
  <si>
    <t>直入郡</t>
  </si>
  <si>
    <t>直</t>
  </si>
  <si>
    <t>43</t>
  </si>
  <si>
    <t>荻町</t>
  </si>
  <si>
    <t>44</t>
  </si>
  <si>
    <t>久住町</t>
  </si>
  <si>
    <t>45</t>
  </si>
  <si>
    <t>直入町</t>
  </si>
  <si>
    <t>玖珠郡</t>
  </si>
  <si>
    <t>玖</t>
  </si>
  <si>
    <t>46</t>
  </si>
  <si>
    <t>九重町</t>
  </si>
  <si>
    <t>47</t>
  </si>
  <si>
    <t>玖珠町</t>
  </si>
  <si>
    <t>日田郡</t>
  </si>
  <si>
    <t>日</t>
  </si>
  <si>
    <t>48</t>
  </si>
  <si>
    <t>前津江村</t>
  </si>
  <si>
    <t>49</t>
  </si>
  <si>
    <t>中津江村</t>
  </si>
  <si>
    <t>50</t>
  </si>
  <si>
    <t>上津江村</t>
  </si>
  <si>
    <t>51</t>
  </si>
  <si>
    <t>大山町</t>
  </si>
  <si>
    <t>52</t>
  </si>
  <si>
    <t>天瀬町</t>
  </si>
  <si>
    <t>下毛郡</t>
  </si>
  <si>
    <t>下</t>
  </si>
  <si>
    <t>53</t>
  </si>
  <si>
    <t>三光村</t>
  </si>
  <si>
    <t>54</t>
  </si>
  <si>
    <t>本耶馬渓町</t>
  </si>
  <si>
    <t>55</t>
  </si>
  <si>
    <t>耶馬渓町</t>
  </si>
  <si>
    <t>56</t>
  </si>
  <si>
    <t>山国町</t>
  </si>
  <si>
    <t>宇佐郡</t>
  </si>
  <si>
    <t>宇</t>
  </si>
  <si>
    <t>57</t>
  </si>
  <si>
    <t>院内町</t>
  </si>
  <si>
    <t>58</t>
  </si>
  <si>
    <t>安心院町</t>
  </si>
  <si>
    <t>資料:国民年金課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</si>
</sst>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7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7"/>
      <name val="ＭＳ Ｐ明朝"/>
      <family val="1"/>
    </font>
    <font>
      <sz val="10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8" fillId="0" borderId="0" xfId="0" applyFont="1" applyAlignment="1" applyProtection="1">
      <alignment horizontal="centerContinuous"/>
      <protection locked="0"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>
      <alignment/>
    </xf>
    <xf numFmtId="0" fontId="21" fillId="0" borderId="10" xfId="0" applyFont="1" applyBorder="1" applyAlignment="1" applyProtection="1">
      <alignment horizontal="centerContinuous"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10" xfId="0" applyFont="1" applyBorder="1" applyAlignment="1" applyProtection="1">
      <alignment/>
      <protection locked="0"/>
    </xf>
    <xf numFmtId="0" fontId="21" fillId="0" borderId="0" xfId="0" applyFont="1" applyAlignment="1">
      <alignment/>
    </xf>
    <xf numFmtId="0" fontId="21" fillId="0" borderId="11" xfId="0" applyFont="1" applyBorder="1" applyAlignment="1" applyProtection="1">
      <alignment horizontal="center" vertical="center"/>
      <protection locked="0"/>
    </xf>
    <xf numFmtId="0" fontId="21" fillId="0" borderId="12" xfId="0" applyFont="1" applyBorder="1" applyAlignment="1" applyProtection="1">
      <alignment horizontal="center" vertical="center"/>
      <protection locked="0"/>
    </xf>
    <xf numFmtId="0" fontId="21" fillId="0" borderId="13" xfId="0" applyFont="1" applyBorder="1" applyAlignment="1" applyProtection="1" quotePrefix="1">
      <alignment horizontal="centerContinuous"/>
      <protection locked="0"/>
    </xf>
    <xf numFmtId="0" fontId="21" fillId="0" borderId="11" xfId="0" applyFont="1" applyBorder="1" applyAlignment="1" applyProtection="1">
      <alignment horizontal="centerContinuous"/>
      <protection locked="0"/>
    </xf>
    <xf numFmtId="0" fontId="21" fillId="0" borderId="12" xfId="0" applyFont="1" applyBorder="1" applyAlignment="1" applyProtection="1" quotePrefix="1">
      <alignment horizontal="centerContinuous"/>
      <protection locked="0"/>
    </xf>
    <xf numFmtId="0" fontId="21" fillId="0" borderId="0" xfId="0" applyFont="1" applyBorder="1" applyAlignment="1" applyProtection="1">
      <alignment horizontal="centerContinuous"/>
      <protection locked="0"/>
    </xf>
    <xf numFmtId="0" fontId="21" fillId="0" borderId="14" xfId="0" applyFont="1" applyBorder="1" applyAlignment="1" applyProtection="1">
      <alignment horizontal="centerContinuous"/>
      <protection locked="0"/>
    </xf>
    <xf numFmtId="0" fontId="21" fillId="0" borderId="14" xfId="0" applyFont="1" applyBorder="1" applyAlignment="1" applyProtection="1">
      <alignment/>
      <protection locked="0"/>
    </xf>
    <xf numFmtId="0" fontId="21" fillId="0" borderId="15" xfId="0" applyFont="1" applyBorder="1" applyAlignment="1" applyProtection="1">
      <alignment/>
      <protection locked="0"/>
    </xf>
    <xf numFmtId="0" fontId="21" fillId="0" borderId="16" xfId="0" applyFont="1" applyBorder="1" applyAlignment="1" applyProtection="1">
      <alignment horizontal="left"/>
      <protection locked="0"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1" fillId="0" borderId="18" xfId="0" applyFont="1" applyBorder="1" applyAlignment="1" applyProtection="1">
      <alignment horizontal="centerContinuous"/>
      <protection locked="0"/>
    </xf>
    <xf numFmtId="0" fontId="21" fillId="0" borderId="17" xfId="0" applyFont="1" applyBorder="1" applyAlignment="1" applyProtection="1">
      <alignment horizontal="centerContinuous"/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21" fillId="0" borderId="14" xfId="0" applyFont="1" applyBorder="1" applyAlignment="1" applyProtection="1">
      <alignment horizontal="center" vertical="center"/>
      <protection locked="0"/>
    </xf>
    <xf numFmtId="0" fontId="21" fillId="0" borderId="19" xfId="0" applyFont="1" applyBorder="1" applyAlignment="1" applyProtection="1">
      <alignment/>
      <protection locked="0"/>
    </xf>
    <xf numFmtId="0" fontId="21" fillId="0" borderId="20" xfId="0" applyFont="1" applyBorder="1" applyAlignment="1" applyProtection="1">
      <alignment/>
      <protection locked="0"/>
    </xf>
    <xf numFmtId="0" fontId="21" fillId="0" borderId="19" xfId="0" applyFont="1" applyBorder="1" applyAlignment="1" applyProtection="1">
      <alignment horizontal="centerContinuous"/>
      <protection locked="0"/>
    </xf>
    <xf numFmtId="0" fontId="21" fillId="0" borderId="15" xfId="0" applyFont="1" applyBorder="1" applyAlignment="1" applyProtection="1">
      <alignment horizontal="centerContinuous"/>
      <protection locked="0"/>
    </xf>
    <xf numFmtId="0" fontId="21" fillId="0" borderId="20" xfId="0" applyFont="1" applyBorder="1" applyAlignment="1" applyProtection="1">
      <alignment horizontal="centerContinuous"/>
      <protection locked="0"/>
    </xf>
    <xf numFmtId="0" fontId="21" fillId="0" borderId="21" xfId="0" applyFont="1" applyBorder="1" applyAlignment="1" applyProtection="1">
      <alignment horizontal="centerContinuous"/>
      <protection locked="0"/>
    </xf>
    <xf numFmtId="0" fontId="21" fillId="0" borderId="19" xfId="0" applyFont="1" applyBorder="1" applyAlignment="1" applyProtection="1">
      <alignment horizontal="center"/>
      <protection locked="0"/>
    </xf>
    <xf numFmtId="0" fontId="21" fillId="0" borderId="15" xfId="0" applyFont="1" applyBorder="1" applyAlignment="1" applyProtection="1">
      <alignment horizontal="center"/>
      <protection locked="0"/>
    </xf>
    <xf numFmtId="0" fontId="21" fillId="0" borderId="21" xfId="0" applyFont="1" applyBorder="1" applyAlignment="1" applyProtection="1">
      <alignment horizontal="center"/>
      <protection locked="0"/>
    </xf>
    <xf numFmtId="0" fontId="21" fillId="0" borderId="22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5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center" vertical="center"/>
      <protection locked="0"/>
    </xf>
    <xf numFmtId="0" fontId="21" fillId="0" borderId="20" xfId="0" applyFont="1" applyBorder="1" applyAlignment="1" applyProtection="1">
      <alignment horizontal="distributed"/>
      <protection locked="0"/>
    </xf>
    <xf numFmtId="0" fontId="21" fillId="0" borderId="21" xfId="0" applyFont="1" applyBorder="1" applyAlignment="1" applyProtection="1">
      <alignment horizontal="distributed"/>
      <protection locked="0"/>
    </xf>
    <xf numFmtId="0" fontId="21" fillId="0" borderId="23" xfId="0" applyFont="1" applyBorder="1" applyAlignment="1">
      <alignment horizontal="distributed"/>
    </xf>
    <xf numFmtId="0" fontId="21" fillId="0" borderId="15" xfId="0" applyFont="1" applyBorder="1" applyAlignment="1" applyProtection="1">
      <alignment horizontal="center"/>
      <protection locked="0"/>
    </xf>
    <xf numFmtId="3" fontId="21" fillId="0" borderId="0" xfId="0" applyNumberFormat="1" applyFont="1" applyAlignment="1" applyProtection="1">
      <alignment horizontal="centerContinuous"/>
      <protection locked="0"/>
    </xf>
    <xf numFmtId="3" fontId="21" fillId="0" borderId="14" xfId="0" applyNumberFormat="1" applyFont="1" applyBorder="1" applyAlignment="1" applyProtection="1">
      <alignment horizontal="centerContinuous"/>
      <protection locked="0"/>
    </xf>
    <xf numFmtId="41" fontId="21" fillId="0" borderId="0" xfId="0" applyNumberFormat="1" applyFont="1" applyAlignment="1" applyProtection="1">
      <alignment/>
      <protection locked="0"/>
    </xf>
    <xf numFmtId="41" fontId="21" fillId="0" borderId="0" xfId="0" applyNumberFormat="1" applyFont="1" applyAlignment="1">
      <alignment/>
    </xf>
    <xf numFmtId="176" fontId="21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41" fontId="21" fillId="0" borderId="0" xfId="0" applyNumberFormat="1" applyFont="1" applyBorder="1" applyAlignment="1" applyProtection="1">
      <alignment/>
      <protection locked="0"/>
    </xf>
    <xf numFmtId="3" fontId="21" fillId="0" borderId="24" xfId="0" applyNumberFormat="1" applyFont="1" applyBorder="1" applyAlignment="1" applyProtection="1">
      <alignment horizontal="center"/>
      <protection locked="0"/>
    </xf>
    <xf numFmtId="3" fontId="21" fillId="0" borderId="0" xfId="0" applyNumberFormat="1" applyFont="1" applyAlignment="1">
      <alignment/>
    </xf>
    <xf numFmtId="3" fontId="21" fillId="0" borderId="25" xfId="0" applyNumberFormat="1" applyFont="1" applyBorder="1" applyAlignment="1" applyProtection="1">
      <alignment horizontal="center"/>
      <protection locked="0"/>
    </xf>
    <xf numFmtId="41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/>
    </xf>
    <xf numFmtId="177" fontId="21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 horizontal="centerContinuous"/>
      <protection locked="0"/>
    </xf>
    <xf numFmtId="3" fontId="23" fillId="0" borderId="14" xfId="0" applyNumberFormat="1" applyFont="1" applyBorder="1" applyAlignment="1" applyProtection="1">
      <alignment horizontal="centerContinuous"/>
      <protection locked="0"/>
    </xf>
    <xf numFmtId="41" fontId="23" fillId="0" borderId="0" xfId="0" applyNumberFormat="1" applyFont="1" applyAlignment="1">
      <alignment/>
    </xf>
    <xf numFmtId="3" fontId="23" fillId="0" borderId="25" xfId="0" applyNumberFormat="1" applyFont="1" applyBorder="1" applyAlignment="1" applyProtection="1">
      <alignment horizontal="center"/>
      <protection locked="0"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 applyProtection="1">
      <alignment/>
      <protection locked="0"/>
    </xf>
    <xf numFmtId="3" fontId="23" fillId="0" borderId="14" xfId="0" applyNumberFormat="1" applyFont="1" applyBorder="1" applyAlignment="1" applyProtection="1">
      <alignment horizontal="distributed"/>
      <protection locked="0"/>
    </xf>
    <xf numFmtId="3" fontId="21" fillId="0" borderId="0" xfId="0" applyNumberFormat="1" applyFont="1" applyAlignment="1" applyProtection="1">
      <alignment/>
      <protection locked="0"/>
    </xf>
    <xf numFmtId="3" fontId="21" fillId="0" borderId="14" xfId="0" applyNumberFormat="1" applyFont="1" applyBorder="1" applyAlignment="1" applyProtection="1">
      <alignment/>
      <protection locked="0"/>
    </xf>
    <xf numFmtId="3" fontId="21" fillId="0" borderId="14" xfId="0" applyNumberFormat="1" applyFont="1" applyBorder="1" applyAlignment="1" applyProtection="1">
      <alignment horizontal="distributed"/>
      <protection locked="0"/>
    </xf>
    <xf numFmtId="3" fontId="21" fillId="0" borderId="14" xfId="0" applyNumberFormat="1" applyFont="1" applyBorder="1" applyAlignment="1" applyProtection="1" quotePrefix="1">
      <alignment horizontal="distributed"/>
      <protection locked="0"/>
    </xf>
    <xf numFmtId="176" fontId="21" fillId="0" borderId="0" xfId="0" applyNumberFormat="1" applyFont="1" applyAlignment="1" applyProtection="1">
      <alignment/>
      <protection locked="0"/>
    </xf>
    <xf numFmtId="38" fontId="21" fillId="0" borderId="0" xfId="48" applyFont="1" applyAlignment="1">
      <alignment/>
    </xf>
    <xf numFmtId="176" fontId="23" fillId="0" borderId="0" xfId="0" applyNumberFormat="1" applyFont="1" applyAlignment="1">
      <alignment/>
    </xf>
    <xf numFmtId="3" fontId="21" fillId="0" borderId="0" xfId="0" applyNumberFormat="1" applyFont="1" applyBorder="1" applyAlignment="1" applyProtection="1">
      <alignment horizontal="centerContinuous"/>
      <protection locked="0"/>
    </xf>
    <xf numFmtId="3" fontId="21" fillId="0" borderId="0" xfId="0" applyNumberFormat="1" applyFont="1" applyBorder="1" applyAlignment="1">
      <alignment/>
    </xf>
    <xf numFmtId="3" fontId="23" fillId="0" borderId="0" xfId="0" applyNumberFormat="1" applyFont="1" applyBorder="1" applyAlignment="1" applyProtection="1">
      <alignment/>
      <protection locked="0"/>
    </xf>
    <xf numFmtId="41" fontId="23" fillId="0" borderId="0" xfId="0" applyNumberFormat="1" applyFont="1" applyAlignment="1" applyProtection="1">
      <alignment/>
      <protection locked="0"/>
    </xf>
    <xf numFmtId="38" fontId="23" fillId="0" borderId="0" xfId="48" applyFont="1" applyAlignment="1">
      <alignment/>
    </xf>
    <xf numFmtId="177" fontId="21" fillId="0" borderId="0" xfId="0" applyNumberFormat="1" applyFont="1" applyAlignment="1" applyProtection="1">
      <alignment/>
      <protection locked="0"/>
    </xf>
    <xf numFmtId="3" fontId="23" fillId="0" borderId="14" xfId="0" applyNumberFormat="1" applyFont="1" applyBorder="1" applyAlignment="1" applyProtection="1" quotePrefix="1">
      <alignment horizontal="distributed"/>
      <protection locked="0"/>
    </xf>
    <xf numFmtId="3" fontId="21" fillId="0" borderId="15" xfId="0" applyNumberFormat="1" applyFont="1" applyBorder="1" applyAlignment="1" applyProtection="1">
      <alignment horizontal="centerContinuous"/>
      <protection locked="0"/>
    </xf>
    <xf numFmtId="3" fontId="21" fillId="0" borderId="20" xfId="0" applyNumberFormat="1" applyFont="1" applyBorder="1" applyAlignment="1" applyProtection="1">
      <alignment horizontal="distributed"/>
      <protection locked="0"/>
    </xf>
    <xf numFmtId="41" fontId="21" fillId="0" borderId="19" xfId="0" applyNumberFormat="1" applyFont="1" applyBorder="1" applyAlignment="1" applyProtection="1">
      <alignment/>
      <protection locked="0"/>
    </xf>
    <xf numFmtId="41" fontId="21" fillId="0" borderId="15" xfId="0" applyNumberFormat="1" applyFont="1" applyBorder="1" applyAlignment="1" applyProtection="1">
      <alignment/>
      <protection locked="0"/>
    </xf>
    <xf numFmtId="41" fontId="21" fillId="0" borderId="15" xfId="0" applyNumberFormat="1" applyFont="1" applyBorder="1" applyAlignment="1">
      <alignment/>
    </xf>
    <xf numFmtId="176" fontId="21" fillId="0" borderId="15" xfId="0" applyNumberFormat="1" applyFont="1" applyBorder="1" applyAlignment="1" applyProtection="1">
      <alignment/>
      <protection locked="0"/>
    </xf>
    <xf numFmtId="41" fontId="21" fillId="0" borderId="20" xfId="0" applyNumberFormat="1" applyFont="1" applyBorder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 vertical="center"/>
      <protection locked="0"/>
    </xf>
    <xf numFmtId="0" fontId="18" fillId="0" borderId="0" xfId="0" applyFont="1" applyAlignment="1">
      <alignment horizontal="centerContinuous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129"/>
  <sheetViews>
    <sheetView tabSelected="1" zoomScalePageLayoutView="0" workbookViewId="0" topLeftCell="A1">
      <selection activeCell="F11" sqref="F11"/>
    </sheetView>
  </sheetViews>
  <sheetFormatPr defaultColWidth="8.66015625" defaultRowHeight="18"/>
  <cols>
    <col min="1" max="1" width="2.58203125" style="86" customWidth="1"/>
    <col min="2" max="2" width="9.33203125" style="3" customWidth="1"/>
    <col min="3" max="8" width="7.66015625" style="3" customWidth="1"/>
    <col min="9" max="9" width="10.5" style="3" customWidth="1"/>
    <col min="10" max="10" width="6.66015625" style="3" customWidth="1"/>
    <col min="11" max="11" width="8.91015625" style="3" customWidth="1"/>
    <col min="12" max="12" width="8.83203125" style="3" customWidth="1"/>
    <col min="13" max="13" width="9.33203125" style="3" customWidth="1"/>
    <col min="14" max="14" width="5.41015625" style="3" customWidth="1"/>
    <col min="15" max="15" width="1.66015625" style="3" customWidth="1"/>
    <col min="16" max="16" width="8.08203125" style="3" customWidth="1"/>
    <col min="17" max="17" width="4.91015625" style="3" customWidth="1"/>
    <col min="18" max="18" width="4.08203125" style="3" customWidth="1"/>
    <col min="19" max="19" width="7.41015625" style="3" customWidth="1"/>
    <col min="20" max="20" width="5.66015625" style="3" customWidth="1"/>
    <col min="21" max="21" width="8.16015625" style="3" customWidth="1"/>
    <col min="22" max="22" width="7.5" style="3" customWidth="1"/>
    <col min="23" max="23" width="9.33203125" style="3" customWidth="1"/>
    <col min="24" max="24" width="7.5" style="3" customWidth="1"/>
    <col min="25" max="25" width="9.33203125" style="3" customWidth="1"/>
    <col min="26" max="26" width="4" style="3" customWidth="1"/>
    <col min="27" max="27" width="8.83203125" style="3" customWidth="1"/>
    <col min="28" max="28" width="10" style="3" customWidth="1"/>
    <col min="29" max="29" width="8.83203125" style="3" customWidth="1"/>
    <col min="30" max="30" width="7.16015625" style="3" customWidth="1"/>
    <col min="31" max="31" width="8.83203125" style="3" customWidth="1"/>
    <col min="32" max="32" width="7.91015625" style="3" customWidth="1"/>
    <col min="33" max="35" width="8.83203125" style="3" customWidth="1"/>
    <col min="36" max="36" width="10" style="3" customWidth="1"/>
    <col min="37" max="16384" width="8.83203125" style="3" customWidth="1"/>
  </cols>
  <sheetData>
    <row r="1" spans="1:26" ht="17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7.25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2"/>
    </row>
    <row r="3" spans="1:26" s="7" customFormat="1" ht="12.75" thickBot="1">
      <c r="A3" s="4"/>
      <c r="B3" s="5" t="s">
        <v>1</v>
      </c>
      <c r="C3" s="5"/>
      <c r="D3" s="5"/>
      <c r="E3" s="5"/>
      <c r="F3" s="5"/>
      <c r="G3" s="5"/>
      <c r="H3" s="5"/>
      <c r="I3" s="5"/>
      <c r="J3" s="5"/>
      <c r="K3" s="5"/>
      <c r="L3" s="5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5"/>
    </row>
    <row r="4" spans="1:26" s="7" customFormat="1" ht="12.75" thickTop="1">
      <c r="A4" s="8" t="s">
        <v>2</v>
      </c>
      <c r="B4" s="9"/>
      <c r="C4" s="10" t="s">
        <v>3</v>
      </c>
      <c r="D4" s="11"/>
      <c r="E4" s="12"/>
      <c r="F4" s="13" t="s">
        <v>4</v>
      </c>
      <c r="G4" s="13"/>
      <c r="H4" s="14"/>
      <c r="I4" s="15"/>
      <c r="J4" s="16"/>
      <c r="K4" s="16"/>
      <c r="L4" s="17" t="s">
        <v>5</v>
      </c>
      <c r="M4" s="18"/>
      <c r="N4" s="18"/>
      <c r="O4" s="18"/>
      <c r="P4" s="18"/>
      <c r="Q4" s="18"/>
      <c r="R4" s="18"/>
      <c r="S4" s="18"/>
      <c r="T4" s="18"/>
      <c r="U4" s="18"/>
      <c r="V4" s="18"/>
      <c r="W4" s="19"/>
      <c r="X4" s="20" t="s">
        <v>6</v>
      </c>
      <c r="Y4" s="21"/>
      <c r="Z4" s="22" t="s">
        <v>7</v>
      </c>
    </row>
    <row r="5" spans="1:26" s="7" customFormat="1" ht="12">
      <c r="A5" s="23"/>
      <c r="B5" s="24"/>
      <c r="C5" s="25"/>
      <c r="D5" s="16"/>
      <c r="E5" s="26"/>
      <c r="F5" s="27"/>
      <c r="G5" s="28"/>
      <c r="H5" s="29"/>
      <c r="I5" s="14" t="s">
        <v>8</v>
      </c>
      <c r="J5" s="28" t="s">
        <v>9</v>
      </c>
      <c r="K5" s="29"/>
      <c r="L5" s="28" t="s">
        <v>10</v>
      </c>
      <c r="M5" s="29"/>
      <c r="N5" s="28" t="s">
        <v>11</v>
      </c>
      <c r="O5" s="28"/>
      <c r="P5" s="29"/>
      <c r="Q5" s="28"/>
      <c r="R5" s="30" t="s">
        <v>12</v>
      </c>
      <c r="S5" s="28"/>
      <c r="T5" s="31" t="s">
        <v>13</v>
      </c>
      <c r="U5" s="32"/>
      <c r="V5" s="33" t="s">
        <v>14</v>
      </c>
      <c r="W5" s="34"/>
      <c r="X5" s="33" t="s">
        <v>15</v>
      </c>
      <c r="Y5" s="35"/>
      <c r="Z5" s="22"/>
    </row>
    <row r="6" spans="1:26" s="7" customFormat="1" ht="12">
      <c r="A6" s="36"/>
      <c r="B6" s="37"/>
      <c r="C6" s="29" t="s">
        <v>16</v>
      </c>
      <c r="D6" s="29" t="s">
        <v>17</v>
      </c>
      <c r="E6" s="29" t="s">
        <v>18</v>
      </c>
      <c r="F6" s="29" t="s">
        <v>19</v>
      </c>
      <c r="G6" s="29" t="s">
        <v>20</v>
      </c>
      <c r="H6" s="29" t="s">
        <v>18</v>
      </c>
      <c r="I6" s="29" t="s">
        <v>21</v>
      </c>
      <c r="J6" s="38" t="s">
        <v>22</v>
      </c>
      <c r="K6" s="38" t="s">
        <v>23</v>
      </c>
      <c r="L6" s="38" t="s">
        <v>22</v>
      </c>
      <c r="M6" s="38" t="s">
        <v>23</v>
      </c>
      <c r="N6" s="39" t="s">
        <v>22</v>
      </c>
      <c r="O6" s="40"/>
      <c r="P6" s="33" t="s">
        <v>24</v>
      </c>
      <c r="Q6" s="35"/>
      <c r="R6" s="38" t="s">
        <v>22</v>
      </c>
      <c r="S6" s="38" t="s">
        <v>23</v>
      </c>
      <c r="T6" s="38" t="s">
        <v>22</v>
      </c>
      <c r="U6" s="38" t="s">
        <v>23</v>
      </c>
      <c r="V6" s="38" t="s">
        <v>25</v>
      </c>
      <c r="W6" s="38" t="s">
        <v>26</v>
      </c>
      <c r="X6" s="38" t="s">
        <v>22</v>
      </c>
      <c r="Y6" s="38" t="s">
        <v>23</v>
      </c>
      <c r="Z6" s="41" t="s">
        <v>27</v>
      </c>
    </row>
    <row r="7" spans="1:26" s="50" customFormat="1" ht="12">
      <c r="A7" s="42"/>
      <c r="B7" s="43" t="s">
        <v>28</v>
      </c>
      <c r="C7" s="44">
        <v>249540</v>
      </c>
      <c r="D7" s="44">
        <v>62624</v>
      </c>
      <c r="E7" s="45">
        <f>SUM(C7:D7)</f>
        <v>312164</v>
      </c>
      <c r="F7" s="44">
        <v>10328</v>
      </c>
      <c r="G7" s="44">
        <v>14445</v>
      </c>
      <c r="H7" s="45">
        <f>SUM(F7:G7)</f>
        <v>24773</v>
      </c>
      <c r="I7" s="44">
        <v>3472313</v>
      </c>
      <c r="J7" s="44">
        <v>13405</v>
      </c>
      <c r="K7" s="44">
        <v>1895813</v>
      </c>
      <c r="L7" s="44">
        <v>2393</v>
      </c>
      <c r="M7" s="44">
        <v>787437</v>
      </c>
      <c r="N7" s="44">
        <v>2111</v>
      </c>
      <c r="O7" s="44"/>
      <c r="P7" s="46">
        <v>599791</v>
      </c>
      <c r="Q7" s="47"/>
      <c r="R7" s="44">
        <v>121</v>
      </c>
      <c r="S7" s="44">
        <v>21555</v>
      </c>
      <c r="T7" s="44">
        <v>249</v>
      </c>
      <c r="U7" s="44">
        <v>15050</v>
      </c>
      <c r="V7" s="44">
        <v>18279</v>
      </c>
      <c r="W7" s="44">
        <v>3319646</v>
      </c>
      <c r="X7" s="44">
        <v>84787</v>
      </c>
      <c r="Y7" s="48">
        <v>7394435</v>
      </c>
      <c r="Z7" s="49">
        <v>49</v>
      </c>
    </row>
    <row r="8" spans="1:26" s="50" customFormat="1" ht="12">
      <c r="A8" s="42"/>
      <c r="B8" s="43">
        <v>50</v>
      </c>
      <c r="C8" s="44">
        <v>251535</v>
      </c>
      <c r="D8" s="44">
        <v>57646</v>
      </c>
      <c r="E8" s="45">
        <f>SUM(C8:D8)</f>
        <v>309181</v>
      </c>
      <c r="F8" s="44">
        <v>10777</v>
      </c>
      <c r="G8" s="44">
        <v>13801</v>
      </c>
      <c r="H8" s="45">
        <f>SUM(F8:G8)</f>
        <v>24578</v>
      </c>
      <c r="I8" s="44">
        <v>4448570</v>
      </c>
      <c r="J8" s="44">
        <v>39986</v>
      </c>
      <c r="K8" s="44">
        <v>6430214</v>
      </c>
      <c r="L8" s="44">
        <v>2780</v>
      </c>
      <c r="M8" s="44">
        <v>1112275</v>
      </c>
      <c r="N8" s="44">
        <v>2087</v>
      </c>
      <c r="O8" s="44"/>
      <c r="P8" s="46">
        <v>719646</v>
      </c>
      <c r="Q8" s="47"/>
      <c r="R8" s="44">
        <v>128</v>
      </c>
      <c r="S8" s="44">
        <v>27887</v>
      </c>
      <c r="T8" s="44">
        <v>332</v>
      </c>
      <c r="U8" s="44">
        <v>24365</v>
      </c>
      <c r="V8" s="44">
        <v>45313</v>
      </c>
      <c r="W8" s="44">
        <v>8314387</v>
      </c>
      <c r="X8" s="44">
        <v>80314</v>
      </c>
      <c r="Y8" s="48">
        <v>11515698</v>
      </c>
      <c r="Z8" s="51">
        <v>50</v>
      </c>
    </row>
    <row r="9" spans="1:26" s="50" customFormat="1" ht="12">
      <c r="A9" s="42"/>
      <c r="B9" s="43">
        <v>51</v>
      </c>
      <c r="C9" s="44">
        <v>247597</v>
      </c>
      <c r="D9" s="44">
        <v>62008</v>
      </c>
      <c r="E9" s="45">
        <f>SUM(C9:D9)</f>
        <v>309605</v>
      </c>
      <c r="F9" s="44">
        <v>10597</v>
      </c>
      <c r="G9" s="44">
        <v>13143</v>
      </c>
      <c r="H9" s="45">
        <f>SUM(F9:G9)</f>
        <v>23740</v>
      </c>
      <c r="I9" s="44">
        <v>5692594</v>
      </c>
      <c r="J9" s="44">
        <v>51452</v>
      </c>
      <c r="K9" s="44">
        <v>9611980</v>
      </c>
      <c r="L9" s="44">
        <v>3064</v>
      </c>
      <c r="M9" s="44">
        <v>1428273</v>
      </c>
      <c r="N9" s="44">
        <v>2035</v>
      </c>
      <c r="O9" s="44"/>
      <c r="P9" s="46">
        <v>831118</v>
      </c>
      <c r="Q9" s="47"/>
      <c r="R9" s="44">
        <v>124</v>
      </c>
      <c r="S9" s="44">
        <v>32402</v>
      </c>
      <c r="T9" s="44">
        <v>393</v>
      </c>
      <c r="U9" s="44">
        <v>34414</v>
      </c>
      <c r="V9" s="44">
        <v>57068</v>
      </c>
      <c r="W9" s="44">
        <v>11938187</v>
      </c>
      <c r="X9" s="44">
        <v>76584</v>
      </c>
      <c r="Y9" s="48">
        <v>12331604</v>
      </c>
      <c r="Z9" s="51">
        <v>51</v>
      </c>
    </row>
    <row r="10" spans="1:26" s="50" customFormat="1" ht="12">
      <c r="A10" s="42"/>
      <c r="B10" s="43">
        <v>52</v>
      </c>
      <c r="C10" s="44">
        <v>246453</v>
      </c>
      <c r="D10" s="44">
        <v>65380</v>
      </c>
      <c r="E10" s="45">
        <f>SUM(C10:D10)</f>
        <v>311833</v>
      </c>
      <c r="F10" s="44">
        <v>10823</v>
      </c>
      <c r="G10" s="44">
        <v>13123</v>
      </c>
      <c r="H10" s="45">
        <f>SUM(F10:G10)</f>
        <v>23946</v>
      </c>
      <c r="I10" s="44">
        <v>7208521</v>
      </c>
      <c r="J10" s="44">
        <v>61164</v>
      </c>
      <c r="K10" s="44">
        <v>12456092</v>
      </c>
      <c r="L10" s="44">
        <v>3449</v>
      </c>
      <c r="M10" s="44">
        <v>1754893</v>
      </c>
      <c r="N10" s="52">
        <v>1939</v>
      </c>
      <c r="O10" s="53"/>
      <c r="P10" s="46">
        <v>863831</v>
      </c>
      <c r="Q10" s="47"/>
      <c r="R10" s="44">
        <v>126</v>
      </c>
      <c r="S10" s="44">
        <v>37433</v>
      </c>
      <c r="T10" s="44">
        <v>446</v>
      </c>
      <c r="U10" s="44">
        <v>44276</v>
      </c>
      <c r="V10" s="44">
        <v>67124</v>
      </c>
      <c r="W10" s="44">
        <v>15156525</v>
      </c>
      <c r="X10" s="44">
        <v>73622</v>
      </c>
      <c r="Y10" s="48">
        <v>13187871</v>
      </c>
      <c r="Z10" s="51">
        <v>52</v>
      </c>
    </row>
    <row r="11" spans="1:26" s="50" customFormat="1" ht="12">
      <c r="A11" s="42"/>
      <c r="B11" s="43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54"/>
      <c r="P11" s="44"/>
      <c r="Q11" s="44"/>
      <c r="R11" s="44"/>
      <c r="S11" s="44"/>
      <c r="T11" s="44"/>
      <c r="U11" s="44"/>
      <c r="V11" s="44"/>
      <c r="W11" s="44"/>
      <c r="X11" s="44"/>
      <c r="Y11" s="48"/>
      <c r="Z11" s="51"/>
    </row>
    <row r="12" spans="1:26" s="59" customFormat="1" ht="12">
      <c r="A12" s="55"/>
      <c r="B12" s="56">
        <v>53</v>
      </c>
      <c r="C12" s="57">
        <f aca="true" t="shared" si="0" ref="C12:P12">SUM(C14:C15)</f>
        <v>247209</v>
      </c>
      <c r="D12" s="57">
        <f t="shared" si="0"/>
        <v>68614</v>
      </c>
      <c r="E12" s="57">
        <f t="shared" si="0"/>
        <v>315823</v>
      </c>
      <c r="F12" s="57">
        <f t="shared" si="0"/>
        <v>11387</v>
      </c>
      <c r="G12" s="57">
        <f t="shared" si="0"/>
        <v>13741</v>
      </c>
      <c r="H12" s="57">
        <f t="shared" si="0"/>
        <v>25128</v>
      </c>
      <c r="I12" s="57">
        <f t="shared" si="0"/>
        <v>9359691</v>
      </c>
      <c r="J12" s="57">
        <f t="shared" si="0"/>
        <v>70873</v>
      </c>
      <c r="K12" s="57">
        <f t="shared" si="0"/>
        <v>15162866</v>
      </c>
      <c r="L12" s="57">
        <f t="shared" si="0"/>
        <v>3787</v>
      </c>
      <c r="M12" s="57">
        <f t="shared" si="0"/>
        <v>2049584</v>
      </c>
      <c r="N12" s="57">
        <f t="shared" si="0"/>
        <v>1795</v>
      </c>
      <c r="O12" s="44"/>
      <c r="P12" s="57">
        <f t="shared" si="0"/>
        <v>851597</v>
      </c>
      <c r="Q12" s="44"/>
      <c r="R12" s="57">
        <f aca="true" t="shared" si="1" ref="R12:Y12">SUM(R14:R15)</f>
        <v>112</v>
      </c>
      <c r="S12" s="57">
        <v>37924</v>
      </c>
      <c r="T12" s="57">
        <f t="shared" si="1"/>
        <v>484</v>
      </c>
      <c r="U12" s="57">
        <f t="shared" si="1"/>
        <v>54625</v>
      </c>
      <c r="V12" s="57">
        <f t="shared" si="1"/>
        <v>76151</v>
      </c>
      <c r="W12" s="57">
        <v>18156596</v>
      </c>
      <c r="X12" s="57">
        <f t="shared" si="1"/>
        <v>70276</v>
      </c>
      <c r="Y12" s="57">
        <f t="shared" si="1"/>
        <v>13831059</v>
      </c>
      <c r="Z12" s="58">
        <v>53</v>
      </c>
    </row>
    <row r="13" spans="1:26" s="50" customFormat="1" ht="12">
      <c r="A13" s="42"/>
      <c r="B13" s="43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54"/>
      <c r="P13" s="44"/>
      <c r="Q13" s="44"/>
      <c r="R13" s="44"/>
      <c r="S13" s="44"/>
      <c r="T13" s="44"/>
      <c r="U13" s="44"/>
      <c r="V13" s="44"/>
      <c r="W13" s="44"/>
      <c r="X13" s="44"/>
      <c r="Y13" s="48"/>
      <c r="Z13" s="51"/>
    </row>
    <row r="14" spans="1:26" s="59" customFormat="1" ht="12">
      <c r="A14" s="60"/>
      <c r="B14" s="61" t="s">
        <v>29</v>
      </c>
      <c r="C14" s="57">
        <f aca="true" t="shared" si="2" ref="C14:P14">SUM(C17:C27)</f>
        <v>138586</v>
      </c>
      <c r="D14" s="57">
        <f t="shared" si="2"/>
        <v>50814</v>
      </c>
      <c r="E14" s="57">
        <f t="shared" si="2"/>
        <v>189400</v>
      </c>
      <c r="F14" s="57">
        <f t="shared" si="2"/>
        <v>6761</v>
      </c>
      <c r="G14" s="57">
        <f t="shared" si="2"/>
        <v>10343</v>
      </c>
      <c r="H14" s="57">
        <f t="shared" si="2"/>
        <v>17104</v>
      </c>
      <c r="I14" s="57">
        <f t="shared" si="2"/>
        <v>5452405</v>
      </c>
      <c r="J14" s="57">
        <f t="shared" si="2"/>
        <v>38680</v>
      </c>
      <c r="K14" s="57">
        <v>8348492</v>
      </c>
      <c r="L14" s="57">
        <f t="shared" si="2"/>
        <v>1715</v>
      </c>
      <c r="M14" s="57">
        <f t="shared" si="2"/>
        <v>931564</v>
      </c>
      <c r="N14" s="57">
        <f t="shared" si="2"/>
        <v>975</v>
      </c>
      <c r="O14" s="44"/>
      <c r="P14" s="57">
        <f t="shared" si="2"/>
        <v>462664</v>
      </c>
      <c r="Q14" s="44"/>
      <c r="R14" s="57">
        <f aca="true" t="shared" si="3" ref="R14:Y14">SUM(R17:R27)</f>
        <v>60</v>
      </c>
      <c r="S14" s="57">
        <f t="shared" si="3"/>
        <v>20545</v>
      </c>
      <c r="T14" s="57">
        <f t="shared" si="3"/>
        <v>291</v>
      </c>
      <c r="U14" s="57">
        <f t="shared" si="3"/>
        <v>32726</v>
      </c>
      <c r="V14" s="57">
        <f t="shared" si="3"/>
        <v>41721</v>
      </c>
      <c r="W14" s="57">
        <f t="shared" si="3"/>
        <v>9795991</v>
      </c>
      <c r="X14" s="57">
        <f t="shared" si="3"/>
        <v>39874</v>
      </c>
      <c r="Y14" s="57">
        <f t="shared" si="3"/>
        <v>7821537</v>
      </c>
      <c r="Z14" s="58" t="s">
        <v>30</v>
      </c>
    </row>
    <row r="15" spans="1:26" s="59" customFormat="1" ht="12">
      <c r="A15" s="60"/>
      <c r="B15" s="61" t="s">
        <v>31</v>
      </c>
      <c r="C15" s="57">
        <f aca="true" t="shared" si="4" ref="C15:N15">C28+C32+C38+C41+C46+C48+C57+C66+C70+C73+C79+C84</f>
        <v>108623</v>
      </c>
      <c r="D15" s="57">
        <f t="shared" si="4"/>
        <v>17800</v>
      </c>
      <c r="E15" s="57">
        <f t="shared" si="4"/>
        <v>126423</v>
      </c>
      <c r="F15" s="57">
        <f t="shared" si="4"/>
        <v>4626</v>
      </c>
      <c r="G15" s="57">
        <f t="shared" si="4"/>
        <v>3398</v>
      </c>
      <c r="H15" s="57">
        <f t="shared" si="4"/>
        <v>8024</v>
      </c>
      <c r="I15" s="57">
        <f t="shared" si="4"/>
        <v>3907286</v>
      </c>
      <c r="J15" s="57">
        <f t="shared" si="4"/>
        <v>32193</v>
      </c>
      <c r="K15" s="57">
        <f t="shared" si="4"/>
        <v>6814374</v>
      </c>
      <c r="L15" s="57">
        <f t="shared" si="4"/>
        <v>2072</v>
      </c>
      <c r="M15" s="57">
        <f t="shared" si="4"/>
        <v>1118020</v>
      </c>
      <c r="N15" s="57">
        <f t="shared" si="4"/>
        <v>820</v>
      </c>
      <c r="O15" s="44"/>
      <c r="P15" s="57">
        <f>P28+P32+P38+P41+P46+P48+P57+P66+P70+P73+P79+P84</f>
        <v>388933</v>
      </c>
      <c r="Q15" s="44"/>
      <c r="R15" s="57">
        <f aca="true" t="shared" si="5" ref="R15:Y15">R28+R32+R38+R41+R46+R48+R57+R66+R70+R73+R79+R84</f>
        <v>52</v>
      </c>
      <c r="S15" s="57">
        <f t="shared" si="5"/>
        <v>17378</v>
      </c>
      <c r="T15" s="57">
        <f t="shared" si="5"/>
        <v>193</v>
      </c>
      <c r="U15" s="57">
        <f t="shared" si="5"/>
        <v>21899</v>
      </c>
      <c r="V15" s="57">
        <f t="shared" si="5"/>
        <v>34430</v>
      </c>
      <c r="W15" s="57">
        <f t="shared" si="5"/>
        <v>8360604</v>
      </c>
      <c r="X15" s="57">
        <f t="shared" si="5"/>
        <v>30402</v>
      </c>
      <c r="Y15" s="57">
        <f t="shared" si="5"/>
        <v>6009522</v>
      </c>
      <c r="Z15" s="58" t="s">
        <v>32</v>
      </c>
    </row>
    <row r="16" spans="1:26" s="50" customFormat="1" ht="12">
      <c r="A16" s="62"/>
      <c r="B16" s="63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8"/>
      <c r="Z16" s="51"/>
    </row>
    <row r="17" spans="1:26" s="50" customFormat="1" ht="12">
      <c r="A17" s="42" t="s">
        <v>33</v>
      </c>
      <c r="B17" s="64" t="s">
        <v>34</v>
      </c>
      <c r="C17" s="44">
        <v>38121</v>
      </c>
      <c r="D17" s="44">
        <v>22844</v>
      </c>
      <c r="E17" s="45">
        <f aca="true" t="shared" si="6" ref="E17:E80">SUM(C17:D17)</f>
        <v>60965</v>
      </c>
      <c r="F17" s="44">
        <v>2270</v>
      </c>
      <c r="G17" s="44">
        <v>3478</v>
      </c>
      <c r="H17" s="45">
        <f aca="true" t="shared" si="7" ref="H17:H80">SUM(F17:G17)</f>
        <v>5748</v>
      </c>
      <c r="I17" s="44">
        <v>1746654</v>
      </c>
      <c r="J17" s="44">
        <v>10165</v>
      </c>
      <c r="K17" s="44">
        <v>2127048</v>
      </c>
      <c r="L17" s="44">
        <v>363</v>
      </c>
      <c r="M17" s="44">
        <v>199389</v>
      </c>
      <c r="N17" s="44">
        <v>239</v>
      </c>
      <c r="O17" s="44"/>
      <c r="P17" s="46">
        <v>113413</v>
      </c>
      <c r="Q17" s="47"/>
      <c r="R17" s="44">
        <v>15</v>
      </c>
      <c r="S17" s="44">
        <v>4967</v>
      </c>
      <c r="T17" s="44">
        <v>73</v>
      </c>
      <c r="U17" s="44">
        <v>8328</v>
      </c>
      <c r="V17" s="44">
        <v>10855</v>
      </c>
      <c r="W17" s="44">
        <v>2453145</v>
      </c>
      <c r="X17" s="44">
        <v>10729</v>
      </c>
      <c r="Y17" s="44">
        <v>2106106</v>
      </c>
      <c r="Z17" s="51">
        <v>1</v>
      </c>
    </row>
    <row r="18" spans="1:26" s="50" customFormat="1" ht="12">
      <c r="A18" s="42" t="s">
        <v>35</v>
      </c>
      <c r="B18" s="64" t="s">
        <v>36</v>
      </c>
      <c r="C18" s="44">
        <v>22760</v>
      </c>
      <c r="D18" s="44">
        <v>7122</v>
      </c>
      <c r="E18" s="45">
        <f t="shared" si="6"/>
        <v>29882</v>
      </c>
      <c r="F18" s="44">
        <v>1347</v>
      </c>
      <c r="G18" s="44">
        <v>1523</v>
      </c>
      <c r="H18" s="45">
        <f t="shared" si="7"/>
        <v>2870</v>
      </c>
      <c r="I18" s="44">
        <v>794132</v>
      </c>
      <c r="J18" s="44">
        <v>5031</v>
      </c>
      <c r="K18" s="44">
        <v>1114810</v>
      </c>
      <c r="L18" s="44">
        <v>185</v>
      </c>
      <c r="M18" s="44">
        <v>101890</v>
      </c>
      <c r="N18" s="44">
        <v>138</v>
      </c>
      <c r="O18" s="44"/>
      <c r="P18" s="44">
        <v>65383</v>
      </c>
      <c r="Q18" s="44"/>
      <c r="R18" s="44">
        <v>4</v>
      </c>
      <c r="S18" s="44">
        <v>1848</v>
      </c>
      <c r="T18" s="44">
        <v>33</v>
      </c>
      <c r="U18" s="44">
        <v>3626</v>
      </c>
      <c r="V18" s="44">
        <v>5391</v>
      </c>
      <c r="W18" s="44">
        <v>1287557</v>
      </c>
      <c r="X18" s="44">
        <v>6737</v>
      </c>
      <c r="Y18" s="44">
        <v>1331571</v>
      </c>
      <c r="Z18" s="51">
        <v>2</v>
      </c>
    </row>
    <row r="19" spans="1:26" s="50" customFormat="1" ht="12">
      <c r="A19" s="42" t="s">
        <v>37</v>
      </c>
      <c r="B19" s="64" t="s">
        <v>38</v>
      </c>
      <c r="C19" s="44">
        <v>11193</v>
      </c>
      <c r="D19" s="44">
        <v>3482</v>
      </c>
      <c r="E19" s="45">
        <f t="shared" si="6"/>
        <v>14675</v>
      </c>
      <c r="F19" s="44">
        <v>461</v>
      </c>
      <c r="G19" s="44">
        <v>839</v>
      </c>
      <c r="H19" s="45">
        <f t="shared" si="7"/>
        <v>1300</v>
      </c>
      <c r="I19" s="44">
        <v>425197</v>
      </c>
      <c r="J19" s="44">
        <v>3476</v>
      </c>
      <c r="K19" s="44">
        <v>776174</v>
      </c>
      <c r="L19" s="44">
        <v>103</v>
      </c>
      <c r="M19" s="44">
        <v>55450</v>
      </c>
      <c r="N19" s="44">
        <v>81</v>
      </c>
      <c r="O19" s="44"/>
      <c r="P19" s="44">
        <v>38453</v>
      </c>
      <c r="Q19" s="44"/>
      <c r="R19" s="44">
        <v>7</v>
      </c>
      <c r="S19" s="44">
        <v>2797</v>
      </c>
      <c r="T19" s="44">
        <v>32</v>
      </c>
      <c r="U19" s="44">
        <v>3431</v>
      </c>
      <c r="V19" s="44">
        <v>3699</v>
      </c>
      <c r="W19" s="44">
        <v>876305</v>
      </c>
      <c r="X19" s="44">
        <v>3288</v>
      </c>
      <c r="Y19" s="44">
        <v>633483</v>
      </c>
      <c r="Z19" s="51">
        <v>3</v>
      </c>
    </row>
    <row r="20" spans="1:26" s="50" customFormat="1" ht="12">
      <c r="A20" s="42" t="s">
        <v>39</v>
      </c>
      <c r="B20" s="64" t="s">
        <v>40</v>
      </c>
      <c r="C20" s="44">
        <v>16500</v>
      </c>
      <c r="D20" s="44">
        <v>3131</v>
      </c>
      <c r="E20" s="45">
        <f t="shared" si="6"/>
        <v>19631</v>
      </c>
      <c r="F20" s="44">
        <v>599</v>
      </c>
      <c r="G20" s="44">
        <v>1164</v>
      </c>
      <c r="H20" s="45">
        <f t="shared" si="7"/>
        <v>1763</v>
      </c>
      <c r="I20" s="44">
        <v>542504</v>
      </c>
      <c r="J20" s="44">
        <v>3845</v>
      </c>
      <c r="K20" s="44">
        <v>843519</v>
      </c>
      <c r="L20" s="44">
        <v>244</v>
      </c>
      <c r="M20" s="44">
        <v>131579</v>
      </c>
      <c r="N20" s="44">
        <v>114</v>
      </c>
      <c r="O20" s="44"/>
      <c r="P20" s="44">
        <v>54235</v>
      </c>
      <c r="Q20" s="44"/>
      <c r="R20" s="44">
        <v>4</v>
      </c>
      <c r="S20" s="44">
        <v>1410</v>
      </c>
      <c r="T20" s="44">
        <v>42</v>
      </c>
      <c r="U20" s="44">
        <v>4578</v>
      </c>
      <c r="V20" s="44">
        <v>4249</v>
      </c>
      <c r="W20" s="44">
        <v>1035321</v>
      </c>
      <c r="X20" s="44">
        <v>3577</v>
      </c>
      <c r="Y20" s="44">
        <v>671331</v>
      </c>
      <c r="Z20" s="51">
        <v>4</v>
      </c>
    </row>
    <row r="21" spans="1:26" s="50" customFormat="1" ht="12">
      <c r="A21" s="42" t="s">
        <v>41</v>
      </c>
      <c r="B21" s="64" t="s">
        <v>42</v>
      </c>
      <c r="C21" s="44">
        <v>8938</v>
      </c>
      <c r="D21" s="44">
        <v>3178</v>
      </c>
      <c r="E21" s="45">
        <f t="shared" si="6"/>
        <v>12116</v>
      </c>
      <c r="F21" s="44">
        <v>309</v>
      </c>
      <c r="G21" s="44">
        <v>850</v>
      </c>
      <c r="H21" s="45">
        <f t="shared" si="7"/>
        <v>1159</v>
      </c>
      <c r="I21" s="44">
        <v>370612</v>
      </c>
      <c r="J21" s="44">
        <v>2508</v>
      </c>
      <c r="K21" s="44">
        <v>558947</v>
      </c>
      <c r="L21" s="44">
        <v>141</v>
      </c>
      <c r="M21" s="44">
        <v>76360</v>
      </c>
      <c r="N21" s="44">
        <v>70</v>
      </c>
      <c r="O21" s="44"/>
      <c r="P21" s="44">
        <v>33125</v>
      </c>
      <c r="Q21" s="44"/>
      <c r="R21" s="44">
        <v>5</v>
      </c>
      <c r="S21" s="44">
        <v>1435</v>
      </c>
      <c r="T21" s="44">
        <v>18</v>
      </c>
      <c r="U21" s="44">
        <v>2001</v>
      </c>
      <c r="V21" s="44">
        <v>2742</v>
      </c>
      <c r="W21" s="44">
        <v>671869</v>
      </c>
      <c r="X21" s="44">
        <v>2711</v>
      </c>
      <c r="Y21" s="44">
        <v>533709</v>
      </c>
      <c r="Z21" s="51">
        <v>5</v>
      </c>
    </row>
    <row r="22" spans="1:26" s="50" customFormat="1" ht="12">
      <c r="A22" s="42" t="s">
        <v>43</v>
      </c>
      <c r="B22" s="64" t="s">
        <v>44</v>
      </c>
      <c r="C22" s="44">
        <v>6812</v>
      </c>
      <c r="D22" s="44">
        <v>2242</v>
      </c>
      <c r="E22" s="45">
        <f t="shared" si="6"/>
        <v>9054</v>
      </c>
      <c r="F22" s="44">
        <v>256</v>
      </c>
      <c r="G22" s="44">
        <v>288</v>
      </c>
      <c r="H22" s="45">
        <f t="shared" si="7"/>
        <v>544</v>
      </c>
      <c r="I22" s="44">
        <v>277595</v>
      </c>
      <c r="J22" s="44">
        <v>2274</v>
      </c>
      <c r="K22" s="44">
        <v>521063</v>
      </c>
      <c r="L22" s="44">
        <v>80</v>
      </c>
      <c r="M22" s="44">
        <v>43552</v>
      </c>
      <c r="N22" s="44">
        <v>51</v>
      </c>
      <c r="O22" s="44"/>
      <c r="P22" s="44">
        <v>24354</v>
      </c>
      <c r="Q22" s="44"/>
      <c r="R22" s="44">
        <v>1</v>
      </c>
      <c r="S22" s="44">
        <v>462</v>
      </c>
      <c r="T22" s="44">
        <v>18</v>
      </c>
      <c r="U22" s="44">
        <v>2060</v>
      </c>
      <c r="V22" s="44">
        <v>2424</v>
      </c>
      <c r="W22" s="44">
        <v>591491</v>
      </c>
      <c r="X22" s="44">
        <v>2373</v>
      </c>
      <c r="Y22" s="44">
        <v>472057</v>
      </c>
      <c r="Z22" s="51">
        <v>6</v>
      </c>
    </row>
    <row r="23" spans="1:26" s="50" customFormat="1" ht="12">
      <c r="A23" s="42" t="s">
        <v>45</v>
      </c>
      <c r="B23" s="64" t="s">
        <v>46</v>
      </c>
      <c r="C23" s="44">
        <v>4508</v>
      </c>
      <c r="D23" s="44">
        <v>2047</v>
      </c>
      <c r="E23" s="45">
        <f t="shared" si="6"/>
        <v>6555</v>
      </c>
      <c r="F23" s="44">
        <v>132</v>
      </c>
      <c r="G23" s="44">
        <v>185</v>
      </c>
      <c r="H23" s="45">
        <f t="shared" si="7"/>
        <v>317</v>
      </c>
      <c r="I23" s="44">
        <v>206206</v>
      </c>
      <c r="J23" s="44">
        <v>1594</v>
      </c>
      <c r="K23" s="44">
        <v>345751</v>
      </c>
      <c r="L23" s="44">
        <v>76</v>
      </c>
      <c r="M23" s="44">
        <v>41588</v>
      </c>
      <c r="N23" s="44">
        <v>51</v>
      </c>
      <c r="O23" s="44"/>
      <c r="P23" s="44">
        <v>24196</v>
      </c>
      <c r="Q23" s="44"/>
      <c r="R23" s="44">
        <v>2</v>
      </c>
      <c r="S23" s="44">
        <v>486</v>
      </c>
      <c r="T23" s="44">
        <v>13</v>
      </c>
      <c r="U23" s="44">
        <v>1479</v>
      </c>
      <c r="V23" s="44">
        <v>1736</v>
      </c>
      <c r="W23" s="44">
        <v>413500</v>
      </c>
      <c r="X23" s="44">
        <v>1553</v>
      </c>
      <c r="Y23" s="44">
        <v>305265</v>
      </c>
      <c r="Z23" s="51">
        <v>7</v>
      </c>
    </row>
    <row r="24" spans="1:26" s="50" customFormat="1" ht="12">
      <c r="A24" s="42" t="s">
        <v>47</v>
      </c>
      <c r="B24" s="64" t="s">
        <v>48</v>
      </c>
      <c r="C24" s="44">
        <v>6458</v>
      </c>
      <c r="D24" s="44">
        <v>968</v>
      </c>
      <c r="E24" s="45">
        <f t="shared" si="6"/>
        <v>7426</v>
      </c>
      <c r="F24" s="44">
        <v>300</v>
      </c>
      <c r="G24" s="44">
        <v>535</v>
      </c>
      <c r="H24" s="45">
        <f t="shared" si="7"/>
        <v>835</v>
      </c>
      <c r="I24" s="44">
        <v>225694</v>
      </c>
      <c r="J24" s="44">
        <v>1854</v>
      </c>
      <c r="K24" s="44">
        <v>380090</v>
      </c>
      <c r="L24" s="44">
        <v>113</v>
      </c>
      <c r="M24" s="44">
        <v>60880</v>
      </c>
      <c r="N24" s="44">
        <v>45</v>
      </c>
      <c r="O24" s="44"/>
      <c r="P24" s="44">
        <v>21327</v>
      </c>
      <c r="Q24" s="44"/>
      <c r="R24" s="44">
        <v>8</v>
      </c>
      <c r="S24" s="44">
        <v>2443</v>
      </c>
      <c r="T24" s="44">
        <v>7</v>
      </c>
      <c r="U24" s="44">
        <v>757</v>
      </c>
      <c r="V24" s="44">
        <v>2027</v>
      </c>
      <c r="W24" s="44">
        <v>465497</v>
      </c>
      <c r="X24" s="44">
        <v>1826</v>
      </c>
      <c r="Y24" s="44">
        <v>364586</v>
      </c>
      <c r="Z24" s="51">
        <v>8</v>
      </c>
    </row>
    <row r="25" spans="1:26" s="50" customFormat="1" ht="12">
      <c r="A25" s="42" t="s">
        <v>49</v>
      </c>
      <c r="B25" s="65" t="s">
        <v>50</v>
      </c>
      <c r="C25" s="44">
        <v>5472</v>
      </c>
      <c r="D25" s="44">
        <v>1107</v>
      </c>
      <c r="E25" s="45">
        <f t="shared" si="6"/>
        <v>6579</v>
      </c>
      <c r="F25" s="44">
        <v>203</v>
      </c>
      <c r="G25" s="44">
        <v>247</v>
      </c>
      <c r="H25" s="45">
        <f t="shared" si="7"/>
        <v>450</v>
      </c>
      <c r="I25" s="44">
        <v>195028</v>
      </c>
      <c r="J25" s="44">
        <v>1852</v>
      </c>
      <c r="K25" s="44">
        <v>393729</v>
      </c>
      <c r="L25" s="44">
        <v>119</v>
      </c>
      <c r="M25" s="44">
        <v>64807</v>
      </c>
      <c r="N25" s="44">
        <v>36</v>
      </c>
      <c r="O25" s="44"/>
      <c r="P25" s="44">
        <v>17240</v>
      </c>
      <c r="Q25" s="44"/>
      <c r="R25" s="44">
        <v>4</v>
      </c>
      <c r="S25" s="44">
        <v>972</v>
      </c>
      <c r="T25" s="44">
        <v>8</v>
      </c>
      <c r="U25" s="44">
        <v>881</v>
      </c>
      <c r="V25" s="44">
        <v>2019</v>
      </c>
      <c r="W25" s="44">
        <v>477629</v>
      </c>
      <c r="X25" s="44">
        <v>1693</v>
      </c>
      <c r="Y25" s="44">
        <v>334624</v>
      </c>
      <c r="Z25" s="51">
        <v>9</v>
      </c>
    </row>
    <row r="26" spans="1:26" s="50" customFormat="1" ht="12">
      <c r="A26" s="42" t="s">
        <v>51</v>
      </c>
      <c r="B26" s="64" t="s">
        <v>52</v>
      </c>
      <c r="C26" s="44">
        <v>6066</v>
      </c>
      <c r="D26" s="44">
        <v>1372</v>
      </c>
      <c r="E26" s="45">
        <f t="shared" si="6"/>
        <v>7438</v>
      </c>
      <c r="F26" s="44">
        <v>287</v>
      </c>
      <c r="G26" s="44">
        <v>652</v>
      </c>
      <c r="H26" s="45">
        <f t="shared" si="7"/>
        <v>939</v>
      </c>
      <c r="I26" s="44">
        <v>213331</v>
      </c>
      <c r="J26" s="44">
        <v>1762</v>
      </c>
      <c r="K26" s="44">
        <v>371875</v>
      </c>
      <c r="L26" s="44">
        <v>118</v>
      </c>
      <c r="M26" s="44">
        <v>62959</v>
      </c>
      <c r="N26" s="44">
        <v>41</v>
      </c>
      <c r="O26" s="44"/>
      <c r="P26" s="44">
        <v>19287</v>
      </c>
      <c r="Q26" s="44"/>
      <c r="R26" s="44">
        <v>1</v>
      </c>
      <c r="S26" s="44">
        <v>462</v>
      </c>
      <c r="T26" s="44">
        <v>10</v>
      </c>
      <c r="U26" s="44">
        <v>1225</v>
      </c>
      <c r="V26" s="44">
        <v>1932</v>
      </c>
      <c r="W26" s="44">
        <v>455808</v>
      </c>
      <c r="X26" s="44">
        <v>1779</v>
      </c>
      <c r="Y26" s="44">
        <v>355835</v>
      </c>
      <c r="Z26" s="51">
        <v>10</v>
      </c>
    </row>
    <row r="27" spans="1:26" s="50" customFormat="1" ht="12">
      <c r="A27" s="42" t="s">
        <v>53</v>
      </c>
      <c r="B27" s="64" t="s">
        <v>54</v>
      </c>
      <c r="C27" s="44">
        <v>11758</v>
      </c>
      <c r="D27" s="44">
        <v>3321</v>
      </c>
      <c r="E27" s="45">
        <f t="shared" si="6"/>
        <v>15079</v>
      </c>
      <c r="F27" s="44">
        <v>597</v>
      </c>
      <c r="G27" s="44">
        <v>582</v>
      </c>
      <c r="H27" s="45">
        <f t="shared" si="7"/>
        <v>1179</v>
      </c>
      <c r="I27" s="44">
        <v>455452</v>
      </c>
      <c r="J27" s="44">
        <v>4319</v>
      </c>
      <c r="K27" s="44">
        <v>915485</v>
      </c>
      <c r="L27" s="44">
        <v>173</v>
      </c>
      <c r="M27" s="44">
        <v>93110</v>
      </c>
      <c r="N27" s="44">
        <v>109</v>
      </c>
      <c r="O27" s="44"/>
      <c r="P27" s="44">
        <v>51651</v>
      </c>
      <c r="Q27" s="44"/>
      <c r="R27" s="44">
        <v>9</v>
      </c>
      <c r="S27" s="44">
        <v>3263</v>
      </c>
      <c r="T27" s="44">
        <v>37</v>
      </c>
      <c r="U27" s="44">
        <v>4360</v>
      </c>
      <c r="V27" s="44">
        <v>4647</v>
      </c>
      <c r="W27" s="44">
        <v>1067869</v>
      </c>
      <c r="X27" s="44">
        <v>3608</v>
      </c>
      <c r="Y27" s="44">
        <v>712970</v>
      </c>
      <c r="Z27" s="51">
        <v>11</v>
      </c>
    </row>
    <row r="28" spans="1:36" s="59" customFormat="1" ht="12">
      <c r="A28" s="60"/>
      <c r="B28" s="61" t="s">
        <v>55</v>
      </c>
      <c r="C28" s="57">
        <f>SUM(C29:C31)</f>
        <v>3837</v>
      </c>
      <c r="D28" s="57">
        <f aca="true" t="shared" si="8" ref="D28:Y28">SUM(D29:D31)</f>
        <v>643</v>
      </c>
      <c r="E28" s="57">
        <f t="shared" si="8"/>
        <v>4480</v>
      </c>
      <c r="F28" s="57">
        <f t="shared" si="8"/>
        <v>179</v>
      </c>
      <c r="G28" s="57">
        <f t="shared" si="8"/>
        <v>129</v>
      </c>
      <c r="H28" s="57">
        <f t="shared" si="8"/>
        <v>308</v>
      </c>
      <c r="I28" s="57">
        <f t="shared" si="8"/>
        <v>140465</v>
      </c>
      <c r="J28" s="57">
        <f t="shared" si="8"/>
        <v>1265</v>
      </c>
      <c r="K28" s="57">
        <f t="shared" si="8"/>
        <v>296336</v>
      </c>
      <c r="L28" s="57">
        <f t="shared" si="8"/>
        <v>93</v>
      </c>
      <c r="M28" s="57">
        <f t="shared" si="8"/>
        <v>49790</v>
      </c>
      <c r="N28" s="57">
        <f t="shared" si="8"/>
        <v>43</v>
      </c>
      <c r="O28" s="57">
        <f t="shared" si="8"/>
        <v>0</v>
      </c>
      <c r="P28" s="57">
        <f t="shared" si="8"/>
        <v>20250</v>
      </c>
      <c r="Q28" s="57" t="s">
        <v>56</v>
      </c>
      <c r="R28" s="57">
        <f t="shared" si="8"/>
        <v>5</v>
      </c>
      <c r="S28" s="57">
        <f t="shared" si="8"/>
        <v>1872</v>
      </c>
      <c r="T28" s="57">
        <f t="shared" si="8"/>
        <v>9</v>
      </c>
      <c r="U28" s="57">
        <f t="shared" si="8"/>
        <v>862</v>
      </c>
      <c r="V28" s="57">
        <f t="shared" si="8"/>
        <v>1415</v>
      </c>
      <c r="W28" s="57">
        <f t="shared" si="8"/>
        <v>369110</v>
      </c>
      <c r="X28" s="57">
        <f t="shared" si="8"/>
        <v>1256</v>
      </c>
      <c r="Y28" s="57">
        <f t="shared" si="8"/>
        <v>241625</v>
      </c>
      <c r="Z28" s="58" t="s">
        <v>57</v>
      </c>
      <c r="AI28" s="50"/>
      <c r="AJ28" s="50"/>
    </row>
    <row r="29" spans="1:26" s="50" customFormat="1" ht="12">
      <c r="A29" s="42" t="s">
        <v>58</v>
      </c>
      <c r="B29" s="64" t="s">
        <v>59</v>
      </c>
      <c r="C29" s="44">
        <v>860</v>
      </c>
      <c r="D29" s="44">
        <v>124</v>
      </c>
      <c r="E29" s="45">
        <f t="shared" si="6"/>
        <v>984</v>
      </c>
      <c r="F29" s="44">
        <v>49</v>
      </c>
      <c r="G29" s="44">
        <v>48</v>
      </c>
      <c r="H29" s="45">
        <f t="shared" si="7"/>
        <v>97</v>
      </c>
      <c r="I29" s="44">
        <v>31101</v>
      </c>
      <c r="J29" s="44">
        <v>279</v>
      </c>
      <c r="K29" s="44">
        <v>61230</v>
      </c>
      <c r="L29" s="44">
        <v>31</v>
      </c>
      <c r="M29" s="44">
        <v>16404</v>
      </c>
      <c r="N29" s="44">
        <v>4</v>
      </c>
      <c r="O29" s="44"/>
      <c r="P29" s="44">
        <v>1925</v>
      </c>
      <c r="Q29" s="44"/>
      <c r="R29" s="44">
        <v>1</v>
      </c>
      <c r="S29" s="44">
        <v>462</v>
      </c>
      <c r="T29" s="66">
        <v>0</v>
      </c>
      <c r="U29" s="66">
        <v>0</v>
      </c>
      <c r="V29" s="44">
        <v>315</v>
      </c>
      <c r="W29" s="44">
        <v>80021</v>
      </c>
      <c r="X29" s="44">
        <v>257</v>
      </c>
      <c r="Y29" s="44">
        <v>51216</v>
      </c>
      <c r="Z29" s="51">
        <v>12</v>
      </c>
    </row>
    <row r="30" spans="1:26" s="50" customFormat="1" ht="12">
      <c r="A30" s="42" t="s">
        <v>60</v>
      </c>
      <c r="B30" s="64" t="s">
        <v>61</v>
      </c>
      <c r="C30" s="44">
        <v>1426</v>
      </c>
      <c r="D30" s="44">
        <v>286</v>
      </c>
      <c r="E30" s="45">
        <f t="shared" si="6"/>
        <v>1712</v>
      </c>
      <c r="F30" s="44">
        <v>77</v>
      </c>
      <c r="G30" s="44">
        <v>41</v>
      </c>
      <c r="H30" s="45">
        <f t="shared" si="7"/>
        <v>118</v>
      </c>
      <c r="I30" s="44">
        <v>54851</v>
      </c>
      <c r="J30" s="44">
        <v>536</v>
      </c>
      <c r="K30" s="44">
        <v>125472</v>
      </c>
      <c r="L30" s="44">
        <v>40</v>
      </c>
      <c r="M30" s="44">
        <v>21603</v>
      </c>
      <c r="N30" s="44">
        <v>19</v>
      </c>
      <c r="O30" s="44"/>
      <c r="P30" s="44">
        <v>8881</v>
      </c>
      <c r="Q30" s="44"/>
      <c r="R30" s="44">
        <v>3</v>
      </c>
      <c r="S30" s="44">
        <v>948</v>
      </c>
      <c r="T30" s="44">
        <v>7</v>
      </c>
      <c r="U30" s="44">
        <v>721</v>
      </c>
      <c r="V30" s="44">
        <v>605</v>
      </c>
      <c r="W30" s="44">
        <v>157625</v>
      </c>
      <c r="X30" s="44">
        <v>575</v>
      </c>
      <c r="Y30" s="44">
        <v>111526</v>
      </c>
      <c r="Z30" s="51">
        <v>13</v>
      </c>
    </row>
    <row r="31" spans="1:26" s="50" customFormat="1" ht="12">
      <c r="A31" s="42" t="s">
        <v>62</v>
      </c>
      <c r="B31" s="64" t="s">
        <v>63</v>
      </c>
      <c r="C31" s="44">
        <v>1551</v>
      </c>
      <c r="D31" s="44">
        <v>233</v>
      </c>
      <c r="E31" s="45">
        <f t="shared" si="6"/>
        <v>1784</v>
      </c>
      <c r="F31" s="44">
        <v>53</v>
      </c>
      <c r="G31" s="44">
        <v>40</v>
      </c>
      <c r="H31" s="45">
        <f t="shared" si="7"/>
        <v>93</v>
      </c>
      <c r="I31" s="44">
        <v>54513</v>
      </c>
      <c r="J31" s="44">
        <v>450</v>
      </c>
      <c r="K31" s="44">
        <v>109634</v>
      </c>
      <c r="L31" s="44">
        <v>22</v>
      </c>
      <c r="M31" s="44">
        <v>11783</v>
      </c>
      <c r="N31" s="44">
        <v>20</v>
      </c>
      <c r="O31" s="44"/>
      <c r="P31" s="44">
        <v>9444</v>
      </c>
      <c r="Q31" s="44"/>
      <c r="R31" s="44">
        <v>1</v>
      </c>
      <c r="S31" s="44">
        <v>462</v>
      </c>
      <c r="T31" s="44">
        <v>2</v>
      </c>
      <c r="U31" s="44">
        <v>141</v>
      </c>
      <c r="V31" s="44">
        <v>495</v>
      </c>
      <c r="W31" s="44">
        <v>131464</v>
      </c>
      <c r="X31" s="44">
        <v>424</v>
      </c>
      <c r="Y31" s="44">
        <v>78883</v>
      </c>
      <c r="Z31" s="51">
        <v>14</v>
      </c>
    </row>
    <row r="32" spans="1:36" s="59" customFormat="1" ht="12">
      <c r="A32" s="60"/>
      <c r="B32" s="61" t="s">
        <v>64</v>
      </c>
      <c r="C32" s="57">
        <f>SUM(C33:C37)</f>
        <v>13642</v>
      </c>
      <c r="D32" s="57">
        <f aca="true" t="shared" si="9" ref="D32:P32">SUM(D33:D37)</f>
        <v>1943</v>
      </c>
      <c r="E32" s="57">
        <f t="shared" si="9"/>
        <v>15585</v>
      </c>
      <c r="F32" s="57">
        <f t="shared" si="9"/>
        <v>479</v>
      </c>
      <c r="G32" s="57">
        <f t="shared" si="9"/>
        <v>676</v>
      </c>
      <c r="H32" s="57">
        <f t="shared" si="9"/>
        <v>1155</v>
      </c>
      <c r="I32" s="57">
        <f t="shared" si="9"/>
        <v>481084</v>
      </c>
      <c r="J32" s="57">
        <f t="shared" si="9"/>
        <v>4409</v>
      </c>
      <c r="K32" s="57">
        <f t="shared" si="9"/>
        <v>969644</v>
      </c>
      <c r="L32" s="57">
        <f t="shared" si="9"/>
        <v>282</v>
      </c>
      <c r="M32" s="57">
        <f t="shared" si="9"/>
        <v>152143</v>
      </c>
      <c r="N32" s="57">
        <f t="shared" si="9"/>
        <v>94</v>
      </c>
      <c r="O32" s="44"/>
      <c r="P32" s="57">
        <f t="shared" si="9"/>
        <v>44479</v>
      </c>
      <c r="Q32" s="44"/>
      <c r="R32" s="57">
        <f aca="true" t="shared" si="10" ref="R32:Y32">SUM(R33:R37)</f>
        <v>14</v>
      </c>
      <c r="S32" s="57">
        <f t="shared" si="10"/>
        <v>3802</v>
      </c>
      <c r="T32" s="57">
        <f t="shared" si="10"/>
        <v>43</v>
      </c>
      <c r="U32" s="57">
        <f t="shared" si="10"/>
        <v>4875</v>
      </c>
      <c r="V32" s="57">
        <f t="shared" si="10"/>
        <v>4842</v>
      </c>
      <c r="W32" s="57">
        <f t="shared" si="10"/>
        <v>1174943</v>
      </c>
      <c r="X32" s="57">
        <f t="shared" si="10"/>
        <v>4183</v>
      </c>
      <c r="Y32" s="57">
        <f t="shared" si="10"/>
        <v>814673</v>
      </c>
      <c r="Z32" s="58" t="s">
        <v>65</v>
      </c>
      <c r="AI32" s="50"/>
      <c r="AJ32" s="50"/>
    </row>
    <row r="33" spans="1:26" s="50" customFormat="1" ht="12">
      <c r="A33" s="42" t="s">
        <v>66</v>
      </c>
      <c r="B33" s="64" t="s">
        <v>67</v>
      </c>
      <c r="C33" s="44">
        <v>2440</v>
      </c>
      <c r="D33" s="44">
        <v>292</v>
      </c>
      <c r="E33" s="45">
        <f t="shared" si="6"/>
        <v>2732</v>
      </c>
      <c r="F33" s="44">
        <v>79</v>
      </c>
      <c r="G33" s="44">
        <v>105</v>
      </c>
      <c r="H33" s="45">
        <f t="shared" si="7"/>
        <v>184</v>
      </c>
      <c r="I33" s="44">
        <v>84111</v>
      </c>
      <c r="J33" s="44">
        <v>657</v>
      </c>
      <c r="K33" s="44">
        <v>156765</v>
      </c>
      <c r="L33" s="44">
        <v>49</v>
      </c>
      <c r="M33" s="44">
        <v>25530</v>
      </c>
      <c r="N33" s="44">
        <v>19</v>
      </c>
      <c r="O33" s="44"/>
      <c r="P33" s="44">
        <v>8962</v>
      </c>
      <c r="Q33" s="44"/>
      <c r="R33" s="44">
        <v>5</v>
      </c>
      <c r="S33" s="44">
        <v>977</v>
      </c>
      <c r="T33" s="44">
        <v>10</v>
      </c>
      <c r="U33" s="44">
        <v>1028</v>
      </c>
      <c r="V33" s="44">
        <v>740</v>
      </c>
      <c r="W33" s="44">
        <v>193262</v>
      </c>
      <c r="X33" s="44">
        <v>779</v>
      </c>
      <c r="Y33" s="44">
        <v>152321</v>
      </c>
      <c r="Z33" s="51">
        <v>15</v>
      </c>
    </row>
    <row r="34" spans="1:26" s="50" customFormat="1" ht="12">
      <c r="A34" s="42" t="s">
        <v>68</v>
      </c>
      <c r="B34" s="64" t="s">
        <v>69</v>
      </c>
      <c r="C34" s="44">
        <v>1049</v>
      </c>
      <c r="D34" s="44">
        <v>177</v>
      </c>
      <c r="E34" s="45">
        <f t="shared" si="6"/>
        <v>1226</v>
      </c>
      <c r="F34" s="44">
        <v>29</v>
      </c>
      <c r="G34" s="44">
        <v>22</v>
      </c>
      <c r="H34" s="45">
        <f t="shared" si="7"/>
        <v>51</v>
      </c>
      <c r="I34" s="44">
        <v>37813</v>
      </c>
      <c r="J34" s="44">
        <v>205</v>
      </c>
      <c r="K34" s="44">
        <v>47180</v>
      </c>
      <c r="L34" s="44">
        <v>13</v>
      </c>
      <c r="M34" s="44">
        <v>7047</v>
      </c>
      <c r="N34" s="44">
        <v>5</v>
      </c>
      <c r="O34" s="44"/>
      <c r="P34" s="44">
        <v>2388</v>
      </c>
      <c r="Q34" s="44"/>
      <c r="R34" s="44">
        <v>3</v>
      </c>
      <c r="S34" s="44">
        <v>948</v>
      </c>
      <c r="T34" s="44">
        <v>1</v>
      </c>
      <c r="U34" s="44">
        <v>138</v>
      </c>
      <c r="V34" s="44">
        <v>227</v>
      </c>
      <c r="W34" s="44">
        <v>57701</v>
      </c>
      <c r="X34" s="44">
        <v>266</v>
      </c>
      <c r="Y34" s="44">
        <v>52343</v>
      </c>
      <c r="Z34" s="51">
        <v>16</v>
      </c>
    </row>
    <row r="35" spans="1:36" s="50" customFormat="1" ht="12">
      <c r="A35" s="42" t="s">
        <v>70</v>
      </c>
      <c r="B35" s="64" t="s">
        <v>71</v>
      </c>
      <c r="C35" s="44">
        <v>4959</v>
      </c>
      <c r="D35" s="44">
        <v>772</v>
      </c>
      <c r="E35" s="45">
        <f t="shared" si="6"/>
        <v>5731</v>
      </c>
      <c r="F35" s="44">
        <v>174</v>
      </c>
      <c r="G35" s="44">
        <v>336</v>
      </c>
      <c r="H35" s="45">
        <f t="shared" si="7"/>
        <v>510</v>
      </c>
      <c r="I35" s="44">
        <v>177813</v>
      </c>
      <c r="J35" s="44">
        <v>1735</v>
      </c>
      <c r="K35" s="44">
        <v>376260</v>
      </c>
      <c r="L35" s="44">
        <v>85</v>
      </c>
      <c r="M35" s="44">
        <v>46902</v>
      </c>
      <c r="N35" s="44">
        <v>32</v>
      </c>
      <c r="O35" s="44"/>
      <c r="P35" s="44">
        <v>15123</v>
      </c>
      <c r="Q35" s="44"/>
      <c r="R35" s="44">
        <v>2</v>
      </c>
      <c r="S35" s="44">
        <v>924</v>
      </c>
      <c r="T35" s="44">
        <v>19</v>
      </c>
      <c r="U35" s="44">
        <v>2145</v>
      </c>
      <c r="V35" s="44">
        <v>1873</v>
      </c>
      <c r="W35" s="44">
        <v>441354</v>
      </c>
      <c r="X35" s="44">
        <v>1609</v>
      </c>
      <c r="Y35" s="44">
        <v>310856</v>
      </c>
      <c r="Z35" s="51">
        <v>17</v>
      </c>
      <c r="AA35" s="67"/>
      <c r="AB35" s="67"/>
      <c r="AC35" s="67"/>
      <c r="AD35" s="67"/>
      <c r="AE35" s="67"/>
      <c r="AF35" s="67"/>
      <c r="AG35" s="67"/>
      <c r="AH35" s="67"/>
      <c r="AI35" s="67"/>
      <c r="AJ35" s="67"/>
    </row>
    <row r="36" spans="1:26" s="50" customFormat="1" ht="12">
      <c r="A36" s="42" t="s">
        <v>72</v>
      </c>
      <c r="B36" s="64" t="s">
        <v>73</v>
      </c>
      <c r="C36" s="44">
        <v>1713</v>
      </c>
      <c r="D36" s="44">
        <v>224</v>
      </c>
      <c r="E36" s="45">
        <f t="shared" si="6"/>
        <v>1937</v>
      </c>
      <c r="F36" s="44">
        <v>78</v>
      </c>
      <c r="G36" s="44">
        <v>113</v>
      </c>
      <c r="H36" s="45">
        <f t="shared" si="7"/>
        <v>191</v>
      </c>
      <c r="I36" s="44">
        <v>59844</v>
      </c>
      <c r="J36" s="44">
        <v>630</v>
      </c>
      <c r="K36" s="44">
        <v>127007</v>
      </c>
      <c r="L36" s="44">
        <v>35</v>
      </c>
      <c r="M36" s="44">
        <v>18253</v>
      </c>
      <c r="N36" s="44">
        <v>14</v>
      </c>
      <c r="O36" s="44"/>
      <c r="P36" s="44">
        <v>6652</v>
      </c>
      <c r="Q36" s="44"/>
      <c r="R36" s="66">
        <v>4</v>
      </c>
      <c r="S36" s="66">
        <v>953</v>
      </c>
      <c r="T36" s="44">
        <v>4</v>
      </c>
      <c r="U36" s="44">
        <v>481</v>
      </c>
      <c r="V36" s="44">
        <v>687</v>
      </c>
      <c r="W36" s="44">
        <v>153346</v>
      </c>
      <c r="X36" s="44">
        <v>546</v>
      </c>
      <c r="Y36" s="44">
        <v>105710</v>
      </c>
      <c r="Z36" s="51">
        <v>18</v>
      </c>
    </row>
    <row r="37" spans="1:26" s="50" customFormat="1" ht="12">
      <c r="A37" s="42" t="s">
        <v>74</v>
      </c>
      <c r="B37" s="64" t="s">
        <v>75</v>
      </c>
      <c r="C37" s="44">
        <v>3481</v>
      </c>
      <c r="D37" s="44">
        <v>478</v>
      </c>
      <c r="E37" s="45">
        <f t="shared" si="6"/>
        <v>3959</v>
      </c>
      <c r="F37" s="44">
        <v>119</v>
      </c>
      <c r="G37" s="44">
        <v>100</v>
      </c>
      <c r="H37" s="45">
        <f t="shared" si="7"/>
        <v>219</v>
      </c>
      <c r="I37" s="44">
        <v>121503</v>
      </c>
      <c r="J37" s="44">
        <v>1182</v>
      </c>
      <c r="K37" s="44">
        <v>262432</v>
      </c>
      <c r="L37" s="44">
        <v>100</v>
      </c>
      <c r="M37" s="44">
        <v>54411</v>
      </c>
      <c r="N37" s="44">
        <v>24</v>
      </c>
      <c r="O37" s="44"/>
      <c r="P37" s="44">
        <v>11354</v>
      </c>
      <c r="Q37" s="44"/>
      <c r="R37" s="66">
        <v>0</v>
      </c>
      <c r="S37" s="66">
        <v>0</v>
      </c>
      <c r="T37" s="44">
        <v>9</v>
      </c>
      <c r="U37" s="44">
        <v>1083</v>
      </c>
      <c r="V37" s="44">
        <v>1315</v>
      </c>
      <c r="W37" s="44">
        <v>329280</v>
      </c>
      <c r="X37" s="44">
        <v>983</v>
      </c>
      <c r="Y37" s="44">
        <v>193443</v>
      </c>
      <c r="Z37" s="51">
        <v>19</v>
      </c>
    </row>
    <row r="38" spans="1:36" s="59" customFormat="1" ht="12">
      <c r="A38" s="60"/>
      <c r="B38" s="61" t="s">
        <v>76</v>
      </c>
      <c r="C38" s="57">
        <f>SUM(C39:C40)</f>
        <v>7475</v>
      </c>
      <c r="D38" s="57">
        <f aca="true" t="shared" si="11" ref="D38:Y38">SUM(D39:D40)</f>
        <v>1618</v>
      </c>
      <c r="E38" s="57">
        <f t="shared" si="11"/>
        <v>9093</v>
      </c>
      <c r="F38" s="57">
        <f t="shared" si="11"/>
        <v>392</v>
      </c>
      <c r="G38" s="57">
        <f t="shared" si="11"/>
        <v>229</v>
      </c>
      <c r="H38" s="57">
        <f t="shared" si="11"/>
        <v>621</v>
      </c>
      <c r="I38" s="57">
        <f t="shared" si="11"/>
        <v>283512</v>
      </c>
      <c r="J38" s="57">
        <f t="shared" si="11"/>
        <v>2166</v>
      </c>
      <c r="K38" s="57">
        <f t="shared" si="11"/>
        <v>489170</v>
      </c>
      <c r="L38" s="57">
        <f t="shared" si="11"/>
        <v>133</v>
      </c>
      <c r="M38" s="57">
        <f t="shared" si="11"/>
        <v>72663</v>
      </c>
      <c r="N38" s="57">
        <f t="shared" si="11"/>
        <v>58</v>
      </c>
      <c r="O38" s="57">
        <f t="shared" si="11"/>
        <v>0</v>
      </c>
      <c r="P38" s="57">
        <f t="shared" si="11"/>
        <v>27387</v>
      </c>
      <c r="Q38" s="57" t="s">
        <v>56</v>
      </c>
      <c r="R38" s="57">
        <f t="shared" si="11"/>
        <v>2</v>
      </c>
      <c r="S38" s="57">
        <f t="shared" si="11"/>
        <v>924</v>
      </c>
      <c r="T38" s="57">
        <f t="shared" si="11"/>
        <v>14</v>
      </c>
      <c r="U38" s="57">
        <f t="shared" si="11"/>
        <v>1570</v>
      </c>
      <c r="V38" s="57">
        <f t="shared" si="11"/>
        <v>2373</v>
      </c>
      <c r="W38" s="57">
        <f t="shared" si="11"/>
        <v>591714</v>
      </c>
      <c r="X38" s="57">
        <f t="shared" si="11"/>
        <v>2486</v>
      </c>
      <c r="Y38" s="57">
        <f t="shared" si="11"/>
        <v>489315</v>
      </c>
      <c r="Z38" s="58" t="s">
        <v>77</v>
      </c>
      <c r="AI38" s="50"/>
      <c r="AJ38" s="50"/>
    </row>
    <row r="39" spans="1:26" s="50" customFormat="1" ht="12">
      <c r="A39" s="42" t="s">
        <v>78</v>
      </c>
      <c r="B39" s="64" t="s">
        <v>79</v>
      </c>
      <c r="C39" s="44">
        <v>4431</v>
      </c>
      <c r="D39" s="44">
        <v>1080</v>
      </c>
      <c r="E39" s="45">
        <f t="shared" si="6"/>
        <v>5511</v>
      </c>
      <c r="F39" s="44">
        <v>276</v>
      </c>
      <c r="G39" s="44">
        <v>77</v>
      </c>
      <c r="H39" s="45">
        <f t="shared" si="7"/>
        <v>353</v>
      </c>
      <c r="I39" s="44">
        <v>164838</v>
      </c>
      <c r="J39" s="44">
        <v>1221</v>
      </c>
      <c r="K39" s="44">
        <v>281477</v>
      </c>
      <c r="L39" s="44">
        <v>77</v>
      </c>
      <c r="M39" s="44">
        <v>42165</v>
      </c>
      <c r="N39" s="44">
        <v>36</v>
      </c>
      <c r="O39" s="44"/>
      <c r="P39" s="44">
        <v>17024</v>
      </c>
      <c r="Q39" s="44"/>
      <c r="R39" s="44">
        <v>1</v>
      </c>
      <c r="S39" s="44">
        <v>462</v>
      </c>
      <c r="T39" s="44">
        <v>8</v>
      </c>
      <c r="U39" s="44">
        <v>850</v>
      </c>
      <c r="V39" s="44">
        <v>1343</v>
      </c>
      <c r="W39" s="44">
        <v>341978</v>
      </c>
      <c r="X39" s="44">
        <v>1503</v>
      </c>
      <c r="Y39" s="44">
        <v>292961</v>
      </c>
      <c r="Z39" s="51">
        <v>20</v>
      </c>
    </row>
    <row r="40" spans="1:26" s="50" customFormat="1" ht="12">
      <c r="A40" s="42" t="s">
        <v>80</v>
      </c>
      <c r="B40" s="64" t="s">
        <v>81</v>
      </c>
      <c r="C40" s="44">
        <v>3044</v>
      </c>
      <c r="D40" s="44">
        <v>538</v>
      </c>
      <c r="E40" s="45">
        <f t="shared" si="6"/>
        <v>3582</v>
      </c>
      <c r="F40" s="44">
        <v>116</v>
      </c>
      <c r="G40" s="44">
        <v>152</v>
      </c>
      <c r="H40" s="45">
        <f t="shared" si="7"/>
        <v>268</v>
      </c>
      <c r="I40" s="44">
        <v>118674</v>
      </c>
      <c r="J40" s="44">
        <v>945</v>
      </c>
      <c r="K40" s="44">
        <v>207693</v>
      </c>
      <c r="L40" s="44">
        <v>56</v>
      </c>
      <c r="M40" s="44">
        <v>30498</v>
      </c>
      <c r="N40" s="44">
        <v>22</v>
      </c>
      <c r="O40" s="44"/>
      <c r="P40" s="44">
        <v>10363</v>
      </c>
      <c r="Q40" s="44"/>
      <c r="R40" s="44">
        <v>1</v>
      </c>
      <c r="S40" s="44">
        <v>462</v>
      </c>
      <c r="T40" s="44">
        <v>6</v>
      </c>
      <c r="U40" s="44">
        <v>720</v>
      </c>
      <c r="V40" s="44">
        <v>1030</v>
      </c>
      <c r="W40" s="44">
        <v>249736</v>
      </c>
      <c r="X40" s="44">
        <v>983</v>
      </c>
      <c r="Y40" s="44">
        <v>196354</v>
      </c>
      <c r="Z40" s="51">
        <v>21</v>
      </c>
    </row>
    <row r="41" spans="1:36" s="59" customFormat="1" ht="12">
      <c r="A41" s="60"/>
      <c r="B41" s="61" t="s">
        <v>82</v>
      </c>
      <c r="C41" s="57">
        <f>SUM(C42:C45)</f>
        <v>10032</v>
      </c>
      <c r="D41" s="57">
        <f aca="true" t="shared" si="12" ref="D41:Y41">SUM(D42:D45)</f>
        <v>2358</v>
      </c>
      <c r="E41" s="57">
        <f t="shared" si="12"/>
        <v>12390</v>
      </c>
      <c r="F41" s="57">
        <f t="shared" si="12"/>
        <v>554</v>
      </c>
      <c r="G41" s="57">
        <f t="shared" si="12"/>
        <v>418</v>
      </c>
      <c r="H41" s="57">
        <f t="shared" si="12"/>
        <v>972</v>
      </c>
      <c r="I41" s="57">
        <f t="shared" si="12"/>
        <v>372208</v>
      </c>
      <c r="J41" s="57">
        <v>3871</v>
      </c>
      <c r="K41" s="57">
        <f t="shared" si="12"/>
        <v>634481</v>
      </c>
      <c r="L41" s="57">
        <f t="shared" si="12"/>
        <v>189</v>
      </c>
      <c r="M41" s="57">
        <f t="shared" si="12"/>
        <v>102005</v>
      </c>
      <c r="N41" s="57">
        <f t="shared" si="12"/>
        <v>68</v>
      </c>
      <c r="O41" s="57">
        <f t="shared" si="12"/>
        <v>0</v>
      </c>
      <c r="P41" s="57">
        <f t="shared" si="12"/>
        <v>31786</v>
      </c>
      <c r="Q41" s="57" t="s">
        <v>56</v>
      </c>
      <c r="R41" s="57">
        <f t="shared" si="12"/>
        <v>10</v>
      </c>
      <c r="S41" s="57">
        <f t="shared" si="12"/>
        <v>2392</v>
      </c>
      <c r="T41" s="57">
        <f t="shared" si="12"/>
        <v>23</v>
      </c>
      <c r="U41" s="57">
        <f t="shared" si="12"/>
        <v>2746</v>
      </c>
      <c r="V41" s="57">
        <f t="shared" si="12"/>
        <v>3261</v>
      </c>
      <c r="W41" s="57">
        <v>773410</v>
      </c>
      <c r="X41" s="57">
        <f t="shared" si="12"/>
        <v>2801</v>
      </c>
      <c r="Y41" s="57">
        <f t="shared" si="12"/>
        <v>566777</v>
      </c>
      <c r="Z41" s="58" t="s">
        <v>83</v>
      </c>
      <c r="AI41" s="50"/>
      <c r="AJ41" s="50"/>
    </row>
    <row r="42" spans="1:26" s="50" customFormat="1" ht="12">
      <c r="A42" s="42" t="s">
        <v>84</v>
      </c>
      <c r="B42" s="64" t="s">
        <v>85</v>
      </c>
      <c r="C42" s="44">
        <v>1708</v>
      </c>
      <c r="D42" s="44">
        <v>337</v>
      </c>
      <c r="E42" s="45">
        <f t="shared" si="6"/>
        <v>2045</v>
      </c>
      <c r="F42" s="44">
        <v>64</v>
      </c>
      <c r="G42" s="44">
        <v>76</v>
      </c>
      <c r="H42" s="45">
        <f t="shared" si="7"/>
        <v>140</v>
      </c>
      <c r="I42" s="44">
        <v>61636</v>
      </c>
      <c r="J42" s="44">
        <v>599</v>
      </c>
      <c r="K42" s="44">
        <v>133464</v>
      </c>
      <c r="L42" s="44">
        <v>32</v>
      </c>
      <c r="M42" s="44">
        <v>17444</v>
      </c>
      <c r="N42" s="44">
        <v>18</v>
      </c>
      <c r="O42" s="44"/>
      <c r="P42" s="44">
        <v>8539</v>
      </c>
      <c r="Q42" s="44"/>
      <c r="R42" s="66">
        <v>0</v>
      </c>
      <c r="S42" s="66">
        <v>0</v>
      </c>
      <c r="T42" s="44">
        <v>8</v>
      </c>
      <c r="U42" s="44">
        <v>943</v>
      </c>
      <c r="V42" s="44">
        <v>657</v>
      </c>
      <c r="W42" s="44">
        <v>160390</v>
      </c>
      <c r="X42" s="44">
        <v>448</v>
      </c>
      <c r="Y42" s="44">
        <v>91309</v>
      </c>
      <c r="Z42" s="51">
        <v>22</v>
      </c>
    </row>
    <row r="43" spans="1:26" s="50" customFormat="1" ht="12">
      <c r="A43" s="42" t="s">
        <v>86</v>
      </c>
      <c r="B43" s="64" t="s">
        <v>87</v>
      </c>
      <c r="C43" s="44">
        <v>2229</v>
      </c>
      <c r="D43" s="44">
        <v>691</v>
      </c>
      <c r="E43" s="45">
        <f t="shared" si="6"/>
        <v>2920</v>
      </c>
      <c r="F43" s="44">
        <v>122</v>
      </c>
      <c r="G43" s="44">
        <v>53</v>
      </c>
      <c r="H43" s="45">
        <f t="shared" si="7"/>
        <v>175</v>
      </c>
      <c r="I43" s="44">
        <v>90139</v>
      </c>
      <c r="J43" s="44">
        <v>724</v>
      </c>
      <c r="K43" s="44">
        <v>151723</v>
      </c>
      <c r="L43" s="44">
        <v>39</v>
      </c>
      <c r="M43" s="44">
        <v>21602</v>
      </c>
      <c r="N43" s="44">
        <v>9</v>
      </c>
      <c r="O43" s="44"/>
      <c r="P43" s="44">
        <v>4293</v>
      </c>
      <c r="Q43" s="44"/>
      <c r="R43" s="44">
        <v>4</v>
      </c>
      <c r="S43" s="44">
        <v>496</v>
      </c>
      <c r="T43" s="44">
        <v>4</v>
      </c>
      <c r="U43" s="44">
        <v>544</v>
      </c>
      <c r="V43" s="44">
        <v>780</v>
      </c>
      <c r="W43" s="44">
        <v>178650</v>
      </c>
      <c r="X43" s="44">
        <v>689</v>
      </c>
      <c r="Y43" s="44">
        <v>139891</v>
      </c>
      <c r="Z43" s="51">
        <v>23</v>
      </c>
    </row>
    <row r="44" spans="1:26" s="50" customFormat="1" ht="12">
      <c r="A44" s="42" t="s">
        <v>88</v>
      </c>
      <c r="B44" s="64" t="s">
        <v>89</v>
      </c>
      <c r="C44" s="44">
        <v>3163</v>
      </c>
      <c r="D44" s="44">
        <v>512</v>
      </c>
      <c r="E44" s="45">
        <f t="shared" si="6"/>
        <v>3675</v>
      </c>
      <c r="F44" s="44">
        <v>264</v>
      </c>
      <c r="G44" s="44">
        <v>153</v>
      </c>
      <c r="H44" s="45">
        <f t="shared" si="7"/>
        <v>417</v>
      </c>
      <c r="I44" s="44">
        <v>107249</v>
      </c>
      <c r="J44" s="44">
        <v>1022</v>
      </c>
      <c r="K44" s="44">
        <v>215232</v>
      </c>
      <c r="L44" s="44">
        <v>62</v>
      </c>
      <c r="M44" s="44">
        <v>32808</v>
      </c>
      <c r="N44" s="44">
        <v>20</v>
      </c>
      <c r="O44" s="44"/>
      <c r="P44" s="44">
        <v>9448</v>
      </c>
      <c r="Q44" s="44"/>
      <c r="R44" s="44">
        <v>2</v>
      </c>
      <c r="S44" s="44">
        <v>486</v>
      </c>
      <c r="T44" s="44">
        <v>8</v>
      </c>
      <c r="U44" s="44">
        <v>940</v>
      </c>
      <c r="V44" s="44">
        <v>1114</v>
      </c>
      <c r="W44" s="44">
        <v>258914</v>
      </c>
      <c r="X44" s="44">
        <v>1031</v>
      </c>
      <c r="Y44" s="44">
        <v>215147</v>
      </c>
      <c r="Z44" s="51">
        <v>24</v>
      </c>
    </row>
    <row r="45" spans="1:26" s="50" customFormat="1" ht="12">
      <c r="A45" s="42" t="s">
        <v>90</v>
      </c>
      <c r="B45" s="64" t="s">
        <v>91</v>
      </c>
      <c r="C45" s="44">
        <v>2932</v>
      </c>
      <c r="D45" s="44">
        <v>818</v>
      </c>
      <c r="E45" s="45">
        <f t="shared" si="6"/>
        <v>3750</v>
      </c>
      <c r="F45" s="44">
        <v>104</v>
      </c>
      <c r="G45" s="44">
        <v>136</v>
      </c>
      <c r="H45" s="45">
        <f t="shared" si="7"/>
        <v>240</v>
      </c>
      <c r="I45" s="44">
        <v>113184</v>
      </c>
      <c r="J45" s="44">
        <v>626</v>
      </c>
      <c r="K45" s="44">
        <v>134062</v>
      </c>
      <c r="L45" s="44">
        <v>56</v>
      </c>
      <c r="M45" s="44">
        <v>30151</v>
      </c>
      <c r="N45" s="44">
        <v>21</v>
      </c>
      <c r="O45" s="44"/>
      <c r="P45" s="44">
        <v>9506</v>
      </c>
      <c r="Q45" s="44"/>
      <c r="R45" s="44">
        <v>4</v>
      </c>
      <c r="S45" s="44">
        <v>1410</v>
      </c>
      <c r="T45" s="44">
        <v>3</v>
      </c>
      <c r="U45" s="44">
        <v>319</v>
      </c>
      <c r="V45" s="44">
        <v>710</v>
      </c>
      <c r="W45" s="44">
        <v>175448</v>
      </c>
      <c r="X45" s="44">
        <v>633</v>
      </c>
      <c r="Y45" s="44">
        <v>120430</v>
      </c>
      <c r="Z45" s="51">
        <v>25</v>
      </c>
    </row>
    <row r="46" spans="1:36" s="59" customFormat="1" ht="12">
      <c r="A46" s="60"/>
      <c r="B46" s="61" t="s">
        <v>92</v>
      </c>
      <c r="C46" s="57">
        <f>SUM(C47:C47)</f>
        <v>3151</v>
      </c>
      <c r="D46" s="57">
        <f aca="true" t="shared" si="13" ref="D46:Y46">SUM(D47:D47)</f>
        <v>1732</v>
      </c>
      <c r="E46" s="57">
        <f t="shared" si="13"/>
        <v>4883</v>
      </c>
      <c r="F46" s="57">
        <f t="shared" si="13"/>
        <v>235</v>
      </c>
      <c r="G46" s="57">
        <f t="shared" si="13"/>
        <v>95</v>
      </c>
      <c r="H46" s="57">
        <f t="shared" si="13"/>
        <v>330</v>
      </c>
      <c r="I46" s="57">
        <f t="shared" si="13"/>
        <v>142982</v>
      </c>
      <c r="J46" s="57">
        <f t="shared" si="13"/>
        <v>1212</v>
      </c>
      <c r="K46" s="57">
        <f t="shared" si="13"/>
        <v>247630</v>
      </c>
      <c r="L46" s="57">
        <f t="shared" si="13"/>
        <v>91</v>
      </c>
      <c r="M46" s="57">
        <f t="shared" si="13"/>
        <v>50021</v>
      </c>
      <c r="N46" s="57">
        <f t="shared" si="13"/>
        <v>36</v>
      </c>
      <c r="O46" s="57">
        <f t="shared" si="13"/>
        <v>0</v>
      </c>
      <c r="P46" s="57">
        <f t="shared" si="13"/>
        <v>17530</v>
      </c>
      <c r="Q46" s="57" t="s">
        <v>56</v>
      </c>
      <c r="R46" s="68">
        <f t="shared" si="13"/>
        <v>0</v>
      </c>
      <c r="S46" s="68">
        <f t="shared" si="13"/>
        <v>0</v>
      </c>
      <c r="T46" s="57">
        <f t="shared" si="13"/>
        <v>3</v>
      </c>
      <c r="U46" s="57">
        <f t="shared" si="13"/>
        <v>300</v>
      </c>
      <c r="V46" s="57">
        <f t="shared" si="13"/>
        <v>1342</v>
      </c>
      <c r="W46" s="57">
        <f t="shared" si="13"/>
        <v>315481</v>
      </c>
      <c r="X46" s="57">
        <f t="shared" si="13"/>
        <v>1306</v>
      </c>
      <c r="Y46" s="57">
        <f t="shared" si="13"/>
        <v>260704</v>
      </c>
      <c r="Z46" s="58" t="s">
        <v>93</v>
      </c>
      <c r="AI46" s="50"/>
      <c r="AJ46" s="50"/>
    </row>
    <row r="47" spans="1:36" s="70" customFormat="1" ht="12">
      <c r="A47" s="69" t="s">
        <v>94</v>
      </c>
      <c r="B47" s="64" t="s">
        <v>95</v>
      </c>
      <c r="C47" s="44">
        <v>3151</v>
      </c>
      <c r="D47" s="44">
        <v>1732</v>
      </c>
      <c r="E47" s="45">
        <f t="shared" si="6"/>
        <v>4883</v>
      </c>
      <c r="F47" s="44">
        <v>235</v>
      </c>
      <c r="G47" s="44">
        <v>95</v>
      </c>
      <c r="H47" s="45">
        <f t="shared" si="7"/>
        <v>330</v>
      </c>
      <c r="I47" s="44">
        <v>142982</v>
      </c>
      <c r="J47" s="44">
        <v>1212</v>
      </c>
      <c r="K47" s="44">
        <v>247630</v>
      </c>
      <c r="L47" s="44">
        <v>91</v>
      </c>
      <c r="M47" s="44">
        <v>50021</v>
      </c>
      <c r="N47" s="44">
        <v>36</v>
      </c>
      <c r="O47" s="44"/>
      <c r="P47" s="44">
        <v>17530</v>
      </c>
      <c r="Q47" s="44"/>
      <c r="R47" s="66">
        <v>0</v>
      </c>
      <c r="S47" s="66">
        <v>0</v>
      </c>
      <c r="T47" s="44">
        <v>3</v>
      </c>
      <c r="U47" s="44">
        <v>300</v>
      </c>
      <c r="V47" s="44">
        <v>1342</v>
      </c>
      <c r="W47" s="44">
        <v>315481</v>
      </c>
      <c r="X47" s="44">
        <v>1306</v>
      </c>
      <c r="Y47" s="44">
        <v>260704</v>
      </c>
      <c r="Z47" s="51">
        <v>26</v>
      </c>
      <c r="AI47" s="50"/>
      <c r="AJ47" s="50"/>
    </row>
    <row r="48" spans="1:36" s="59" customFormat="1" ht="12">
      <c r="A48" s="71"/>
      <c r="B48" s="61" t="s">
        <v>96</v>
      </c>
      <c r="C48" s="57">
        <f aca="true" t="shared" si="14" ref="C48:Y48">SUM(C49:C56)</f>
        <v>14615</v>
      </c>
      <c r="D48" s="57">
        <f t="shared" si="14"/>
        <v>2023</v>
      </c>
      <c r="E48" s="57">
        <f t="shared" si="14"/>
        <v>16638</v>
      </c>
      <c r="F48" s="57">
        <f t="shared" si="14"/>
        <v>599</v>
      </c>
      <c r="G48" s="57">
        <f t="shared" si="14"/>
        <v>163</v>
      </c>
      <c r="H48" s="57">
        <f t="shared" si="14"/>
        <v>762</v>
      </c>
      <c r="I48" s="57">
        <f t="shared" si="14"/>
        <v>524512</v>
      </c>
      <c r="J48" s="57">
        <f t="shared" si="14"/>
        <v>3734</v>
      </c>
      <c r="K48" s="57">
        <f t="shared" si="14"/>
        <v>827865</v>
      </c>
      <c r="L48" s="57">
        <f t="shared" si="14"/>
        <v>305</v>
      </c>
      <c r="M48" s="57">
        <f t="shared" si="14"/>
        <v>162886</v>
      </c>
      <c r="N48" s="57">
        <f t="shared" si="14"/>
        <v>156</v>
      </c>
      <c r="O48" s="57">
        <f t="shared" si="14"/>
        <v>0</v>
      </c>
      <c r="P48" s="57">
        <f t="shared" si="14"/>
        <v>73994</v>
      </c>
      <c r="Q48" s="57" t="s">
        <v>56</v>
      </c>
      <c r="R48" s="57">
        <f t="shared" si="14"/>
        <v>6</v>
      </c>
      <c r="S48" s="57">
        <f t="shared" si="14"/>
        <v>2334</v>
      </c>
      <c r="T48" s="57">
        <f t="shared" si="14"/>
        <v>26</v>
      </c>
      <c r="U48" s="57">
        <f t="shared" si="14"/>
        <v>2944</v>
      </c>
      <c r="V48" s="57">
        <f t="shared" si="14"/>
        <v>4227</v>
      </c>
      <c r="W48" s="57">
        <f t="shared" si="14"/>
        <v>1070023</v>
      </c>
      <c r="X48" s="57">
        <f t="shared" si="14"/>
        <v>3927</v>
      </c>
      <c r="Y48" s="57">
        <f t="shared" si="14"/>
        <v>773746</v>
      </c>
      <c r="Z48" s="58" t="s">
        <v>97</v>
      </c>
      <c r="AI48" s="50"/>
      <c r="AJ48" s="50"/>
    </row>
    <row r="49" spans="1:26" s="50" customFormat="1" ht="12">
      <c r="A49" s="42" t="s">
        <v>98</v>
      </c>
      <c r="B49" s="64" t="s">
        <v>99</v>
      </c>
      <c r="C49" s="44">
        <v>1307</v>
      </c>
      <c r="D49" s="44">
        <v>164</v>
      </c>
      <c r="E49" s="45">
        <f t="shared" si="6"/>
        <v>1471</v>
      </c>
      <c r="F49" s="44">
        <v>48</v>
      </c>
      <c r="G49" s="44">
        <v>31</v>
      </c>
      <c r="H49" s="45">
        <f t="shared" si="7"/>
        <v>79</v>
      </c>
      <c r="I49" s="44">
        <v>46711</v>
      </c>
      <c r="J49" s="44">
        <v>425</v>
      </c>
      <c r="K49" s="44">
        <v>92318</v>
      </c>
      <c r="L49" s="44">
        <v>26</v>
      </c>
      <c r="M49" s="44">
        <v>14325</v>
      </c>
      <c r="N49" s="44">
        <v>18</v>
      </c>
      <c r="O49" s="44"/>
      <c r="P49" s="44">
        <v>8572</v>
      </c>
      <c r="Q49" s="44"/>
      <c r="R49" s="66">
        <v>0</v>
      </c>
      <c r="S49" s="66">
        <v>0</v>
      </c>
      <c r="T49" s="44">
        <v>2</v>
      </c>
      <c r="U49" s="44">
        <v>244</v>
      </c>
      <c r="V49" s="44">
        <v>471</v>
      </c>
      <c r="W49" s="44">
        <v>115459</v>
      </c>
      <c r="X49" s="44">
        <v>341</v>
      </c>
      <c r="Y49" s="44">
        <v>64580</v>
      </c>
      <c r="Z49" s="51">
        <v>27</v>
      </c>
    </row>
    <row r="50" spans="1:26" s="50" customFormat="1" ht="12">
      <c r="A50" s="42" t="s">
        <v>100</v>
      </c>
      <c r="B50" s="64" t="s">
        <v>101</v>
      </c>
      <c r="C50" s="44">
        <v>1740</v>
      </c>
      <c r="D50" s="44">
        <v>356</v>
      </c>
      <c r="E50" s="45">
        <f t="shared" si="6"/>
        <v>2096</v>
      </c>
      <c r="F50" s="44">
        <v>64</v>
      </c>
      <c r="G50" s="44">
        <v>18</v>
      </c>
      <c r="H50" s="45">
        <f t="shared" si="7"/>
        <v>82</v>
      </c>
      <c r="I50" s="44">
        <v>65759</v>
      </c>
      <c r="J50" s="44">
        <v>527</v>
      </c>
      <c r="K50" s="44">
        <v>115067</v>
      </c>
      <c r="L50" s="44">
        <v>31</v>
      </c>
      <c r="M50" s="44">
        <v>16635</v>
      </c>
      <c r="N50" s="44">
        <v>12</v>
      </c>
      <c r="O50" s="44"/>
      <c r="P50" s="44">
        <v>5718</v>
      </c>
      <c r="Q50" s="44"/>
      <c r="R50" s="66">
        <v>0</v>
      </c>
      <c r="S50" s="66">
        <v>0</v>
      </c>
      <c r="T50" s="44">
        <v>1</v>
      </c>
      <c r="U50" s="44">
        <v>134</v>
      </c>
      <c r="V50" s="44">
        <v>571</v>
      </c>
      <c r="W50" s="44">
        <v>137554</v>
      </c>
      <c r="X50" s="44">
        <v>678</v>
      </c>
      <c r="Y50" s="44">
        <v>135356</v>
      </c>
      <c r="Z50" s="51">
        <v>28</v>
      </c>
    </row>
    <row r="51" spans="1:26" s="50" customFormat="1" ht="12">
      <c r="A51" s="42" t="s">
        <v>102</v>
      </c>
      <c r="B51" s="65" t="s">
        <v>103</v>
      </c>
      <c r="C51" s="44">
        <v>896</v>
      </c>
      <c r="D51" s="44">
        <v>153</v>
      </c>
      <c r="E51" s="45">
        <f t="shared" si="6"/>
        <v>1049</v>
      </c>
      <c r="F51" s="44">
        <v>53</v>
      </c>
      <c r="G51" s="44">
        <v>13</v>
      </c>
      <c r="H51" s="45">
        <f t="shared" si="7"/>
        <v>66</v>
      </c>
      <c r="I51" s="44">
        <v>33433</v>
      </c>
      <c r="J51" s="44">
        <v>245</v>
      </c>
      <c r="K51" s="44">
        <v>53384</v>
      </c>
      <c r="L51" s="44">
        <v>20</v>
      </c>
      <c r="M51" s="44">
        <v>10859</v>
      </c>
      <c r="N51" s="44">
        <v>7</v>
      </c>
      <c r="O51" s="44"/>
      <c r="P51" s="44">
        <v>3283</v>
      </c>
      <c r="Q51" s="44"/>
      <c r="R51" s="66">
        <v>0</v>
      </c>
      <c r="S51" s="66">
        <v>0</v>
      </c>
      <c r="T51" s="44">
        <v>6</v>
      </c>
      <c r="U51" s="44">
        <v>781</v>
      </c>
      <c r="V51" s="44">
        <v>278</v>
      </c>
      <c r="W51" s="44">
        <v>68306</v>
      </c>
      <c r="X51" s="44">
        <v>269</v>
      </c>
      <c r="Y51" s="44">
        <v>53023</v>
      </c>
      <c r="Z51" s="51">
        <v>29</v>
      </c>
    </row>
    <row r="52" spans="1:26" s="50" customFormat="1" ht="12">
      <c r="A52" s="42" t="s">
        <v>104</v>
      </c>
      <c r="B52" s="64" t="s">
        <v>105</v>
      </c>
      <c r="C52" s="44">
        <v>1975</v>
      </c>
      <c r="D52" s="66">
        <v>335</v>
      </c>
      <c r="E52" s="45">
        <f t="shared" si="6"/>
        <v>2310</v>
      </c>
      <c r="F52" s="44">
        <v>61</v>
      </c>
      <c r="G52" s="44">
        <v>21</v>
      </c>
      <c r="H52" s="45">
        <f t="shared" si="7"/>
        <v>82</v>
      </c>
      <c r="I52" s="44">
        <v>72841</v>
      </c>
      <c r="J52" s="44">
        <v>534</v>
      </c>
      <c r="K52" s="44">
        <v>115057</v>
      </c>
      <c r="L52" s="44">
        <v>31</v>
      </c>
      <c r="M52" s="44">
        <v>16866</v>
      </c>
      <c r="N52" s="44">
        <v>18</v>
      </c>
      <c r="O52" s="44"/>
      <c r="P52" s="44">
        <v>8510</v>
      </c>
      <c r="Q52" s="44"/>
      <c r="R52" s="44">
        <v>1</v>
      </c>
      <c r="S52" s="44">
        <v>462</v>
      </c>
      <c r="T52" s="44">
        <v>3</v>
      </c>
      <c r="U52" s="44">
        <v>305</v>
      </c>
      <c r="V52" s="44">
        <v>587</v>
      </c>
      <c r="W52" s="44">
        <v>141199</v>
      </c>
      <c r="X52" s="44">
        <v>444</v>
      </c>
      <c r="Y52" s="44">
        <v>88009</v>
      </c>
      <c r="Z52" s="51">
        <v>30</v>
      </c>
    </row>
    <row r="53" spans="1:26" s="50" customFormat="1" ht="12">
      <c r="A53" s="42" t="s">
        <v>106</v>
      </c>
      <c r="B53" s="64" t="s">
        <v>107</v>
      </c>
      <c r="C53" s="44">
        <v>921</v>
      </c>
      <c r="D53" s="44">
        <v>225</v>
      </c>
      <c r="E53" s="45">
        <f t="shared" si="6"/>
        <v>1146</v>
      </c>
      <c r="F53" s="44">
        <v>69</v>
      </c>
      <c r="G53" s="44">
        <v>2</v>
      </c>
      <c r="H53" s="45">
        <f t="shared" si="7"/>
        <v>71</v>
      </c>
      <c r="I53" s="44">
        <v>36992</v>
      </c>
      <c r="J53" s="44">
        <v>306</v>
      </c>
      <c r="K53" s="44">
        <v>67007</v>
      </c>
      <c r="L53" s="44">
        <v>14</v>
      </c>
      <c r="M53" s="44">
        <v>7509</v>
      </c>
      <c r="N53" s="44">
        <v>12</v>
      </c>
      <c r="O53" s="44"/>
      <c r="P53" s="44">
        <v>5608</v>
      </c>
      <c r="Q53" s="44"/>
      <c r="R53" s="44">
        <v>1</v>
      </c>
      <c r="S53" s="66">
        <v>462</v>
      </c>
      <c r="T53" s="44">
        <v>3</v>
      </c>
      <c r="U53" s="44">
        <v>266</v>
      </c>
      <c r="V53" s="44">
        <v>336</v>
      </c>
      <c r="W53" s="44">
        <v>80852</v>
      </c>
      <c r="X53" s="44">
        <v>387</v>
      </c>
      <c r="Y53" s="44">
        <v>78644</v>
      </c>
      <c r="Z53" s="51">
        <v>31</v>
      </c>
    </row>
    <row r="54" spans="1:26" s="50" customFormat="1" ht="12">
      <c r="A54" s="42" t="s">
        <v>108</v>
      </c>
      <c r="B54" s="64" t="s">
        <v>109</v>
      </c>
      <c r="C54" s="44">
        <v>1766</v>
      </c>
      <c r="D54" s="44">
        <v>364</v>
      </c>
      <c r="E54" s="45">
        <f t="shared" si="6"/>
        <v>2130</v>
      </c>
      <c r="F54" s="44">
        <v>76</v>
      </c>
      <c r="G54" s="44">
        <v>15</v>
      </c>
      <c r="H54" s="45">
        <f t="shared" si="7"/>
        <v>91</v>
      </c>
      <c r="I54" s="44">
        <v>68090</v>
      </c>
      <c r="J54" s="44">
        <v>449</v>
      </c>
      <c r="K54" s="44">
        <v>108899</v>
      </c>
      <c r="L54" s="44">
        <v>66</v>
      </c>
      <c r="M54" s="44">
        <v>35003</v>
      </c>
      <c r="N54" s="44">
        <v>31</v>
      </c>
      <c r="O54" s="44"/>
      <c r="P54" s="44">
        <v>14757</v>
      </c>
      <c r="Q54" s="44"/>
      <c r="R54" s="44">
        <v>1</v>
      </c>
      <c r="S54" s="44">
        <v>462</v>
      </c>
      <c r="T54" s="44">
        <v>5</v>
      </c>
      <c r="U54" s="44">
        <v>564</v>
      </c>
      <c r="V54" s="44">
        <v>552</v>
      </c>
      <c r="W54" s="44">
        <v>159686</v>
      </c>
      <c r="X54" s="44">
        <v>502</v>
      </c>
      <c r="Y54" s="44">
        <v>97744</v>
      </c>
      <c r="Z54" s="51">
        <v>32</v>
      </c>
    </row>
    <row r="55" spans="1:26" s="50" customFormat="1" ht="12">
      <c r="A55" s="42" t="s">
        <v>110</v>
      </c>
      <c r="B55" s="64" t="s">
        <v>111</v>
      </c>
      <c r="C55" s="44">
        <v>1113</v>
      </c>
      <c r="D55" s="44">
        <v>119</v>
      </c>
      <c r="E55" s="45">
        <f t="shared" si="6"/>
        <v>1232</v>
      </c>
      <c r="F55" s="44">
        <v>41</v>
      </c>
      <c r="G55" s="44">
        <v>9</v>
      </c>
      <c r="H55" s="45">
        <f t="shared" si="7"/>
        <v>50</v>
      </c>
      <c r="I55" s="44">
        <v>37680</v>
      </c>
      <c r="J55" s="44">
        <v>301</v>
      </c>
      <c r="K55" s="44">
        <v>65088</v>
      </c>
      <c r="L55" s="44">
        <v>20</v>
      </c>
      <c r="M55" s="44">
        <v>11090</v>
      </c>
      <c r="N55" s="44">
        <v>14</v>
      </c>
      <c r="O55" s="44"/>
      <c r="P55" s="44">
        <v>6647</v>
      </c>
      <c r="Q55" s="44"/>
      <c r="R55" s="66">
        <v>0</v>
      </c>
      <c r="S55" s="66">
        <v>0</v>
      </c>
      <c r="T55" s="66">
        <v>1</v>
      </c>
      <c r="U55" s="66">
        <v>119</v>
      </c>
      <c r="V55" s="44">
        <v>336</v>
      </c>
      <c r="W55" s="44">
        <v>82945</v>
      </c>
      <c r="X55" s="44">
        <v>269</v>
      </c>
      <c r="Y55" s="44">
        <v>51216</v>
      </c>
      <c r="Z55" s="51">
        <v>33</v>
      </c>
    </row>
    <row r="56" spans="1:26" s="50" customFormat="1" ht="12">
      <c r="A56" s="42" t="s">
        <v>112</v>
      </c>
      <c r="B56" s="64" t="s">
        <v>113</v>
      </c>
      <c r="C56" s="44">
        <v>4897</v>
      </c>
      <c r="D56" s="72">
        <v>307</v>
      </c>
      <c r="E56" s="45">
        <f t="shared" si="6"/>
        <v>5204</v>
      </c>
      <c r="F56" s="44">
        <v>187</v>
      </c>
      <c r="G56" s="44">
        <v>54</v>
      </c>
      <c r="H56" s="45">
        <f t="shared" si="7"/>
        <v>241</v>
      </c>
      <c r="I56" s="44">
        <v>163006</v>
      </c>
      <c r="J56" s="44">
        <v>947</v>
      </c>
      <c r="K56" s="44">
        <v>211045</v>
      </c>
      <c r="L56" s="44">
        <v>97</v>
      </c>
      <c r="M56" s="44">
        <v>50599</v>
      </c>
      <c r="N56" s="44">
        <v>44</v>
      </c>
      <c r="O56" s="44"/>
      <c r="P56" s="44">
        <v>20899</v>
      </c>
      <c r="Q56" s="44"/>
      <c r="R56" s="44">
        <v>3</v>
      </c>
      <c r="S56" s="44">
        <v>948</v>
      </c>
      <c r="T56" s="44">
        <v>5</v>
      </c>
      <c r="U56" s="44">
        <v>531</v>
      </c>
      <c r="V56" s="44">
        <v>1096</v>
      </c>
      <c r="W56" s="44">
        <v>284022</v>
      </c>
      <c r="X56" s="44">
        <v>1037</v>
      </c>
      <c r="Y56" s="44">
        <v>205174</v>
      </c>
      <c r="Z56" s="51">
        <v>34</v>
      </c>
    </row>
    <row r="57" spans="1:36" s="59" customFormat="1" ht="12">
      <c r="A57" s="60"/>
      <c r="B57" s="61" t="s">
        <v>114</v>
      </c>
      <c r="C57" s="57">
        <f>SUM(C58:C65)</f>
        <v>18333</v>
      </c>
      <c r="D57" s="57">
        <f aca="true" t="shared" si="15" ref="D57:Y57">SUM(D58:D65)</f>
        <v>2756</v>
      </c>
      <c r="E57" s="57">
        <f t="shared" si="15"/>
        <v>21089</v>
      </c>
      <c r="F57" s="57">
        <f t="shared" si="15"/>
        <v>899</v>
      </c>
      <c r="G57" s="57">
        <f t="shared" si="15"/>
        <v>592</v>
      </c>
      <c r="H57" s="57">
        <f t="shared" si="15"/>
        <v>1491</v>
      </c>
      <c r="I57" s="57">
        <f t="shared" si="15"/>
        <v>651479</v>
      </c>
      <c r="J57" s="57">
        <f t="shared" si="15"/>
        <v>5704</v>
      </c>
      <c r="K57" s="57">
        <f t="shared" si="15"/>
        <v>1203694</v>
      </c>
      <c r="L57" s="57">
        <f t="shared" si="15"/>
        <v>399</v>
      </c>
      <c r="M57" s="57">
        <f t="shared" si="15"/>
        <v>214524</v>
      </c>
      <c r="N57" s="57">
        <f t="shared" si="15"/>
        <v>111</v>
      </c>
      <c r="O57" s="57">
        <f t="shared" si="15"/>
        <v>0</v>
      </c>
      <c r="P57" s="57">
        <f t="shared" si="15"/>
        <v>52850</v>
      </c>
      <c r="Q57" s="57" t="s">
        <v>56</v>
      </c>
      <c r="R57" s="57">
        <f t="shared" si="15"/>
        <v>5</v>
      </c>
      <c r="S57" s="57">
        <f t="shared" si="15"/>
        <v>2310</v>
      </c>
      <c r="T57" s="57">
        <f t="shared" si="15"/>
        <v>23</v>
      </c>
      <c r="U57" s="57">
        <f t="shared" si="15"/>
        <v>2633</v>
      </c>
      <c r="V57" s="57">
        <f t="shared" si="15"/>
        <v>6242</v>
      </c>
      <c r="W57" s="57">
        <v>1476011</v>
      </c>
      <c r="X57" s="57">
        <f t="shared" si="15"/>
        <v>5406</v>
      </c>
      <c r="Y57" s="57">
        <f t="shared" si="15"/>
        <v>1096150</v>
      </c>
      <c r="Z57" s="58" t="s">
        <v>115</v>
      </c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1:26" s="50" customFormat="1" ht="12">
      <c r="A58" s="42" t="s">
        <v>116</v>
      </c>
      <c r="B58" s="64" t="s">
        <v>117</v>
      </c>
      <c r="C58" s="44">
        <v>3676</v>
      </c>
      <c r="D58" s="44">
        <v>521</v>
      </c>
      <c r="E58" s="45">
        <f t="shared" si="6"/>
        <v>4197</v>
      </c>
      <c r="F58" s="44">
        <v>164</v>
      </c>
      <c r="G58" s="44">
        <v>127</v>
      </c>
      <c r="H58" s="45">
        <f t="shared" si="7"/>
        <v>291</v>
      </c>
      <c r="I58" s="66">
        <v>130087</v>
      </c>
      <c r="J58" s="44">
        <v>1056</v>
      </c>
      <c r="K58" s="44">
        <v>232013</v>
      </c>
      <c r="L58" s="44">
        <v>91</v>
      </c>
      <c r="M58" s="44">
        <v>49212</v>
      </c>
      <c r="N58" s="44">
        <v>22</v>
      </c>
      <c r="O58" s="44"/>
      <c r="P58" s="44">
        <v>10469</v>
      </c>
      <c r="Q58" s="44"/>
      <c r="R58" s="66">
        <v>0</v>
      </c>
      <c r="S58" s="66">
        <v>0</v>
      </c>
      <c r="T58" s="44">
        <v>2</v>
      </c>
      <c r="U58" s="44">
        <v>187</v>
      </c>
      <c r="V58" s="44">
        <v>1171</v>
      </c>
      <c r="W58" s="44">
        <v>291881</v>
      </c>
      <c r="X58" s="44">
        <v>889</v>
      </c>
      <c r="Y58" s="44">
        <v>176599</v>
      </c>
      <c r="Z58" s="51">
        <v>35</v>
      </c>
    </row>
    <row r="59" spans="1:26" s="50" customFormat="1" ht="12">
      <c r="A59" s="42" t="s">
        <v>118</v>
      </c>
      <c r="B59" s="64" t="s">
        <v>119</v>
      </c>
      <c r="C59" s="44">
        <v>4604</v>
      </c>
      <c r="D59" s="44">
        <v>602</v>
      </c>
      <c r="E59" s="45">
        <f t="shared" si="6"/>
        <v>5206</v>
      </c>
      <c r="F59" s="44">
        <v>291</v>
      </c>
      <c r="G59" s="44">
        <v>128</v>
      </c>
      <c r="H59" s="45">
        <f t="shared" si="7"/>
        <v>419</v>
      </c>
      <c r="I59" s="44">
        <v>153372</v>
      </c>
      <c r="J59" s="44">
        <v>1505</v>
      </c>
      <c r="K59" s="44">
        <v>308964</v>
      </c>
      <c r="L59" s="44">
        <v>116</v>
      </c>
      <c r="M59" s="44">
        <v>62497</v>
      </c>
      <c r="N59" s="44">
        <v>28</v>
      </c>
      <c r="O59" s="44"/>
      <c r="P59" s="44">
        <v>13424</v>
      </c>
      <c r="Q59" s="44"/>
      <c r="R59" s="44">
        <v>1</v>
      </c>
      <c r="S59" s="44">
        <v>462</v>
      </c>
      <c r="T59" s="44">
        <v>4</v>
      </c>
      <c r="U59" s="44">
        <v>409</v>
      </c>
      <c r="V59" s="44">
        <v>1654</v>
      </c>
      <c r="W59" s="44">
        <v>385756</v>
      </c>
      <c r="X59" s="44">
        <v>1392</v>
      </c>
      <c r="Y59" s="44">
        <v>291106</v>
      </c>
      <c r="Z59" s="51">
        <v>36</v>
      </c>
    </row>
    <row r="60" spans="1:26" s="50" customFormat="1" ht="12">
      <c r="A60" s="42" t="s">
        <v>120</v>
      </c>
      <c r="B60" s="64" t="s">
        <v>121</v>
      </c>
      <c r="C60" s="44">
        <v>1063</v>
      </c>
      <c r="D60" s="44">
        <v>162</v>
      </c>
      <c r="E60" s="45">
        <f t="shared" si="6"/>
        <v>1225</v>
      </c>
      <c r="F60" s="44">
        <v>62</v>
      </c>
      <c r="G60" s="44">
        <v>12</v>
      </c>
      <c r="H60" s="45">
        <f t="shared" si="7"/>
        <v>74</v>
      </c>
      <c r="I60" s="44">
        <v>39926</v>
      </c>
      <c r="J60" s="44">
        <v>363</v>
      </c>
      <c r="K60" s="44">
        <v>75339</v>
      </c>
      <c r="L60" s="44">
        <v>19</v>
      </c>
      <c r="M60" s="44">
        <v>10050</v>
      </c>
      <c r="N60" s="44">
        <v>5</v>
      </c>
      <c r="O60" s="44"/>
      <c r="P60" s="44">
        <v>2359</v>
      </c>
      <c r="Q60" s="44"/>
      <c r="R60" s="66">
        <v>0</v>
      </c>
      <c r="S60" s="66">
        <v>0</v>
      </c>
      <c r="T60" s="74">
        <v>1</v>
      </c>
      <c r="U60" s="74">
        <v>150</v>
      </c>
      <c r="V60" s="74">
        <v>388</v>
      </c>
      <c r="W60" s="74">
        <v>87898</v>
      </c>
      <c r="X60" s="44">
        <v>324</v>
      </c>
      <c r="Y60" s="44">
        <v>67007</v>
      </c>
      <c r="Z60" s="51">
        <v>37</v>
      </c>
    </row>
    <row r="61" spans="1:26" s="50" customFormat="1" ht="12">
      <c r="A61" s="42" t="s">
        <v>122</v>
      </c>
      <c r="B61" s="64" t="s">
        <v>123</v>
      </c>
      <c r="C61" s="44">
        <v>2846</v>
      </c>
      <c r="D61" s="44">
        <v>377</v>
      </c>
      <c r="E61" s="45">
        <f t="shared" si="6"/>
        <v>3223</v>
      </c>
      <c r="F61" s="44">
        <v>130</v>
      </c>
      <c r="G61" s="44">
        <v>116</v>
      </c>
      <c r="H61" s="45">
        <f t="shared" si="7"/>
        <v>246</v>
      </c>
      <c r="I61" s="44">
        <v>98300</v>
      </c>
      <c r="J61" s="44">
        <v>919</v>
      </c>
      <c r="K61" s="44">
        <v>196981</v>
      </c>
      <c r="L61" s="44">
        <v>50</v>
      </c>
      <c r="M61" s="44">
        <v>26108</v>
      </c>
      <c r="N61" s="44">
        <v>15</v>
      </c>
      <c r="O61" s="44"/>
      <c r="P61" s="44">
        <v>7229</v>
      </c>
      <c r="Q61" s="44"/>
      <c r="R61" s="44">
        <v>2</v>
      </c>
      <c r="S61" s="44">
        <v>924</v>
      </c>
      <c r="T61" s="44">
        <v>6</v>
      </c>
      <c r="U61" s="44">
        <v>823</v>
      </c>
      <c r="V61" s="44">
        <v>992</v>
      </c>
      <c r="W61" s="44">
        <v>232056</v>
      </c>
      <c r="X61" s="44">
        <v>927</v>
      </c>
      <c r="Y61" s="44">
        <v>187512</v>
      </c>
      <c r="Z61" s="51">
        <v>38</v>
      </c>
    </row>
    <row r="62" spans="1:26" s="50" customFormat="1" ht="12">
      <c r="A62" s="42" t="s">
        <v>124</v>
      </c>
      <c r="B62" s="64" t="s">
        <v>125</v>
      </c>
      <c r="C62" s="44">
        <v>1384</v>
      </c>
      <c r="D62" s="44">
        <v>190</v>
      </c>
      <c r="E62" s="45">
        <f t="shared" si="6"/>
        <v>1574</v>
      </c>
      <c r="F62" s="44">
        <v>51</v>
      </c>
      <c r="G62" s="44">
        <v>67</v>
      </c>
      <c r="H62" s="45">
        <f t="shared" si="7"/>
        <v>118</v>
      </c>
      <c r="I62" s="44">
        <v>49058</v>
      </c>
      <c r="J62" s="44">
        <v>422</v>
      </c>
      <c r="K62" s="44">
        <v>86112</v>
      </c>
      <c r="L62" s="44">
        <v>25</v>
      </c>
      <c r="M62" s="44">
        <v>13516</v>
      </c>
      <c r="N62" s="44">
        <v>10</v>
      </c>
      <c r="O62" s="44"/>
      <c r="P62" s="44">
        <v>4770</v>
      </c>
      <c r="Q62" s="44"/>
      <c r="R62" s="66">
        <v>2</v>
      </c>
      <c r="S62" s="44">
        <v>924</v>
      </c>
      <c r="T62" s="44">
        <v>1</v>
      </c>
      <c r="U62" s="44">
        <v>87</v>
      </c>
      <c r="V62" s="44">
        <v>460</v>
      </c>
      <c r="W62" s="44">
        <v>105409</v>
      </c>
      <c r="X62" s="44">
        <v>476</v>
      </c>
      <c r="Y62" s="44">
        <v>92924</v>
      </c>
      <c r="Z62" s="51">
        <v>39</v>
      </c>
    </row>
    <row r="63" spans="1:26" s="50" customFormat="1" ht="12">
      <c r="A63" s="42" t="s">
        <v>126</v>
      </c>
      <c r="B63" s="64" t="s">
        <v>127</v>
      </c>
      <c r="C63" s="44">
        <v>2500</v>
      </c>
      <c r="D63" s="44">
        <v>401</v>
      </c>
      <c r="E63" s="45">
        <f t="shared" si="6"/>
        <v>2901</v>
      </c>
      <c r="F63" s="44">
        <v>117</v>
      </c>
      <c r="G63" s="44">
        <v>81</v>
      </c>
      <c r="H63" s="45">
        <f t="shared" si="7"/>
        <v>198</v>
      </c>
      <c r="I63" s="44">
        <v>92312</v>
      </c>
      <c r="J63" s="44">
        <v>707</v>
      </c>
      <c r="K63" s="44">
        <v>148338</v>
      </c>
      <c r="L63" s="44">
        <v>56</v>
      </c>
      <c r="M63" s="44">
        <v>30498</v>
      </c>
      <c r="N63" s="44">
        <v>14</v>
      </c>
      <c r="O63" s="44"/>
      <c r="P63" s="44">
        <v>6575</v>
      </c>
      <c r="Q63" s="44"/>
      <c r="R63" s="66">
        <v>0</v>
      </c>
      <c r="S63" s="66">
        <v>0</v>
      </c>
      <c r="T63" s="44">
        <v>6</v>
      </c>
      <c r="U63" s="44">
        <v>678</v>
      </c>
      <c r="V63" s="44">
        <v>783</v>
      </c>
      <c r="W63" s="44">
        <v>186089</v>
      </c>
      <c r="X63" s="44">
        <v>720</v>
      </c>
      <c r="Y63" s="44">
        <v>145542</v>
      </c>
      <c r="Z63" s="51">
        <v>40</v>
      </c>
    </row>
    <row r="64" spans="1:26" s="50" customFormat="1" ht="12">
      <c r="A64" s="42" t="s">
        <v>128</v>
      </c>
      <c r="B64" s="64" t="s">
        <v>129</v>
      </c>
      <c r="C64" s="44">
        <v>844</v>
      </c>
      <c r="D64" s="66">
        <v>127</v>
      </c>
      <c r="E64" s="45">
        <f t="shared" si="6"/>
        <v>971</v>
      </c>
      <c r="F64" s="44">
        <v>32</v>
      </c>
      <c r="G64" s="44">
        <v>18</v>
      </c>
      <c r="H64" s="45">
        <f t="shared" si="7"/>
        <v>50</v>
      </c>
      <c r="I64" s="44">
        <v>30597</v>
      </c>
      <c r="J64" s="44">
        <v>259</v>
      </c>
      <c r="K64" s="44">
        <v>56125</v>
      </c>
      <c r="L64" s="44">
        <v>21</v>
      </c>
      <c r="M64" s="44">
        <v>11668</v>
      </c>
      <c r="N64" s="44">
        <v>6</v>
      </c>
      <c r="O64" s="44"/>
      <c r="P64" s="44">
        <v>2821</v>
      </c>
      <c r="Q64" s="44"/>
      <c r="R64" s="66">
        <v>0</v>
      </c>
      <c r="S64" s="66">
        <v>0</v>
      </c>
      <c r="T64" s="44">
        <v>1</v>
      </c>
      <c r="U64" s="44">
        <v>52</v>
      </c>
      <c r="V64" s="44">
        <v>287</v>
      </c>
      <c r="W64" s="44">
        <v>70666</v>
      </c>
      <c r="X64" s="44">
        <v>263</v>
      </c>
      <c r="Y64" s="44">
        <v>52799</v>
      </c>
      <c r="Z64" s="51">
        <v>41</v>
      </c>
    </row>
    <row r="65" spans="1:26" s="50" customFormat="1" ht="12">
      <c r="A65" s="42" t="s">
        <v>130</v>
      </c>
      <c r="B65" s="64" t="s">
        <v>131</v>
      </c>
      <c r="C65" s="44">
        <v>1416</v>
      </c>
      <c r="D65" s="44">
        <v>376</v>
      </c>
      <c r="E65" s="45">
        <f t="shared" si="6"/>
        <v>1792</v>
      </c>
      <c r="F65" s="44">
        <v>52</v>
      </c>
      <c r="G65" s="44">
        <v>43</v>
      </c>
      <c r="H65" s="45">
        <f t="shared" si="7"/>
        <v>95</v>
      </c>
      <c r="I65" s="44">
        <v>57827</v>
      </c>
      <c r="J65" s="44">
        <v>473</v>
      </c>
      <c r="K65" s="44">
        <v>99822</v>
      </c>
      <c r="L65" s="44">
        <v>21</v>
      </c>
      <c r="M65" s="44">
        <v>10975</v>
      </c>
      <c r="N65" s="44">
        <v>11</v>
      </c>
      <c r="O65" s="44"/>
      <c r="P65" s="44">
        <v>5203</v>
      </c>
      <c r="Q65" s="44"/>
      <c r="R65" s="66">
        <v>0</v>
      </c>
      <c r="S65" s="66">
        <v>0</v>
      </c>
      <c r="T65" s="44">
        <v>2</v>
      </c>
      <c r="U65" s="44">
        <v>247</v>
      </c>
      <c r="V65" s="44">
        <v>507</v>
      </c>
      <c r="W65" s="44">
        <v>116247</v>
      </c>
      <c r="X65" s="44">
        <v>415</v>
      </c>
      <c r="Y65" s="44">
        <v>82661</v>
      </c>
      <c r="Z65" s="51">
        <v>42</v>
      </c>
    </row>
    <row r="66" spans="1:36" s="59" customFormat="1" ht="12">
      <c r="A66" s="60"/>
      <c r="B66" s="75" t="s">
        <v>132</v>
      </c>
      <c r="C66" s="57">
        <f>SUM(C67:C69)</f>
        <v>5400</v>
      </c>
      <c r="D66" s="57">
        <f aca="true" t="shared" si="16" ref="D66:Y66">SUM(D67:D69)</f>
        <v>671</v>
      </c>
      <c r="E66" s="57">
        <f t="shared" si="16"/>
        <v>6071</v>
      </c>
      <c r="F66" s="57">
        <f t="shared" si="16"/>
        <v>191</v>
      </c>
      <c r="G66" s="57">
        <f t="shared" si="16"/>
        <v>256</v>
      </c>
      <c r="H66" s="57">
        <f t="shared" si="16"/>
        <v>447</v>
      </c>
      <c r="I66" s="57">
        <f t="shared" si="16"/>
        <v>180968</v>
      </c>
      <c r="J66" s="57">
        <f t="shared" si="16"/>
        <v>1328</v>
      </c>
      <c r="K66" s="57">
        <f t="shared" si="16"/>
        <v>280584</v>
      </c>
      <c r="L66" s="57">
        <f t="shared" si="16"/>
        <v>92</v>
      </c>
      <c r="M66" s="57">
        <f t="shared" si="16"/>
        <v>50137</v>
      </c>
      <c r="N66" s="57">
        <f t="shared" si="16"/>
        <v>28</v>
      </c>
      <c r="O66" s="57">
        <f t="shared" si="16"/>
        <v>0</v>
      </c>
      <c r="P66" s="57">
        <f t="shared" si="16"/>
        <v>13367</v>
      </c>
      <c r="Q66" s="57" t="s">
        <v>56</v>
      </c>
      <c r="R66" s="57">
        <f>SUM(R67:R69)</f>
        <v>2</v>
      </c>
      <c r="S66" s="57">
        <f>SUM(S67:S69)</f>
        <v>924</v>
      </c>
      <c r="T66" s="57">
        <f t="shared" si="16"/>
        <v>4</v>
      </c>
      <c r="U66" s="57">
        <f t="shared" si="16"/>
        <v>521</v>
      </c>
      <c r="V66" s="57">
        <f t="shared" si="16"/>
        <v>1454</v>
      </c>
      <c r="W66" s="57">
        <f t="shared" si="16"/>
        <v>345533</v>
      </c>
      <c r="X66" s="57">
        <f t="shared" si="16"/>
        <v>1148</v>
      </c>
      <c r="Y66" s="57">
        <f t="shared" si="16"/>
        <v>227135</v>
      </c>
      <c r="Z66" s="58" t="s">
        <v>133</v>
      </c>
      <c r="AI66" s="50"/>
      <c r="AJ66" s="50"/>
    </row>
    <row r="67" spans="1:26" s="50" customFormat="1" ht="12">
      <c r="A67" s="42" t="s">
        <v>134</v>
      </c>
      <c r="B67" s="64" t="s">
        <v>135</v>
      </c>
      <c r="C67" s="44">
        <v>1703</v>
      </c>
      <c r="D67" s="66">
        <v>266</v>
      </c>
      <c r="E67" s="45">
        <f t="shared" si="6"/>
        <v>1969</v>
      </c>
      <c r="F67" s="44">
        <v>42</v>
      </c>
      <c r="G67" s="44">
        <v>103</v>
      </c>
      <c r="H67" s="45">
        <f t="shared" si="7"/>
        <v>145</v>
      </c>
      <c r="I67" s="44">
        <v>58994</v>
      </c>
      <c r="J67" s="44">
        <v>412</v>
      </c>
      <c r="K67" s="44">
        <v>85017</v>
      </c>
      <c r="L67" s="44">
        <v>31</v>
      </c>
      <c r="M67" s="44">
        <v>16751</v>
      </c>
      <c r="N67" s="44">
        <v>12</v>
      </c>
      <c r="O67" s="44"/>
      <c r="P67" s="44">
        <v>5776</v>
      </c>
      <c r="Q67" s="44"/>
      <c r="R67" s="44">
        <v>1</v>
      </c>
      <c r="S67" s="44">
        <v>462</v>
      </c>
      <c r="T67" s="66">
        <v>0</v>
      </c>
      <c r="U67" s="66">
        <v>0</v>
      </c>
      <c r="V67" s="44">
        <v>456</v>
      </c>
      <c r="W67" s="44">
        <v>108006</v>
      </c>
      <c r="X67" s="44">
        <v>338</v>
      </c>
      <c r="Y67" s="44">
        <v>64327</v>
      </c>
      <c r="Z67" s="51">
        <v>43</v>
      </c>
    </row>
    <row r="68" spans="1:26" s="50" customFormat="1" ht="12">
      <c r="A68" s="42" t="s">
        <v>136</v>
      </c>
      <c r="B68" s="64" t="s">
        <v>137</v>
      </c>
      <c r="C68" s="44">
        <v>2299</v>
      </c>
      <c r="D68" s="44">
        <v>267</v>
      </c>
      <c r="E68" s="45">
        <f t="shared" si="6"/>
        <v>2566</v>
      </c>
      <c r="F68" s="44">
        <v>103</v>
      </c>
      <c r="G68" s="44">
        <v>77</v>
      </c>
      <c r="H68" s="45">
        <f t="shared" si="7"/>
        <v>180</v>
      </c>
      <c r="I68" s="44">
        <v>76097</v>
      </c>
      <c r="J68" s="44">
        <v>535</v>
      </c>
      <c r="K68" s="44">
        <v>117656</v>
      </c>
      <c r="L68" s="44">
        <v>31</v>
      </c>
      <c r="M68" s="44">
        <v>16635</v>
      </c>
      <c r="N68" s="44">
        <v>9</v>
      </c>
      <c r="O68" s="44"/>
      <c r="P68" s="44">
        <v>4308</v>
      </c>
      <c r="Q68" s="44"/>
      <c r="R68" s="44">
        <v>1</v>
      </c>
      <c r="S68" s="44">
        <v>462</v>
      </c>
      <c r="T68" s="44">
        <v>2</v>
      </c>
      <c r="U68" s="44">
        <v>272</v>
      </c>
      <c r="V68" s="44">
        <v>578</v>
      </c>
      <c r="W68" s="44">
        <v>139333</v>
      </c>
      <c r="X68" s="44">
        <v>504</v>
      </c>
      <c r="Y68" s="44">
        <v>100756</v>
      </c>
      <c r="Z68" s="51">
        <v>44</v>
      </c>
    </row>
    <row r="69" spans="1:36" s="50" customFormat="1" ht="12">
      <c r="A69" s="42" t="s">
        <v>138</v>
      </c>
      <c r="B69" s="64" t="s">
        <v>139</v>
      </c>
      <c r="C69" s="44">
        <v>1398</v>
      </c>
      <c r="D69" s="44">
        <v>138</v>
      </c>
      <c r="E69" s="45">
        <f t="shared" si="6"/>
        <v>1536</v>
      </c>
      <c r="F69" s="44">
        <v>46</v>
      </c>
      <c r="G69" s="44">
        <v>76</v>
      </c>
      <c r="H69" s="45">
        <f t="shared" si="7"/>
        <v>122</v>
      </c>
      <c r="I69" s="44">
        <v>45877</v>
      </c>
      <c r="J69" s="44">
        <v>381</v>
      </c>
      <c r="K69" s="44">
        <v>77911</v>
      </c>
      <c r="L69" s="44">
        <v>30</v>
      </c>
      <c r="M69" s="44">
        <v>16751</v>
      </c>
      <c r="N69" s="44">
        <v>7</v>
      </c>
      <c r="O69" s="44"/>
      <c r="P69" s="44">
        <v>3283</v>
      </c>
      <c r="Q69" s="44"/>
      <c r="R69" s="66">
        <v>0</v>
      </c>
      <c r="S69" s="66">
        <v>0</v>
      </c>
      <c r="T69" s="44">
        <v>2</v>
      </c>
      <c r="U69" s="44">
        <v>249</v>
      </c>
      <c r="V69" s="44">
        <v>420</v>
      </c>
      <c r="W69" s="44">
        <v>98194</v>
      </c>
      <c r="X69" s="44">
        <v>306</v>
      </c>
      <c r="Y69" s="44">
        <v>62052</v>
      </c>
      <c r="Z69" s="51">
        <v>45</v>
      </c>
      <c r="AA69" s="67"/>
      <c r="AB69" s="67"/>
      <c r="AC69" s="67"/>
      <c r="AD69" s="67"/>
      <c r="AE69" s="67"/>
      <c r="AF69" s="67"/>
      <c r="AG69" s="67"/>
      <c r="AH69" s="67"/>
      <c r="AI69" s="67"/>
      <c r="AJ69" s="67"/>
    </row>
    <row r="70" spans="1:36" s="59" customFormat="1" ht="12">
      <c r="A70" s="60"/>
      <c r="B70" s="75" t="s">
        <v>140</v>
      </c>
      <c r="C70" s="57">
        <f aca="true" t="shared" si="17" ref="C70:Y70">SUM(C71:C72)</f>
        <v>12349</v>
      </c>
      <c r="D70" s="57">
        <f t="shared" si="17"/>
        <v>1616</v>
      </c>
      <c r="E70" s="57">
        <f t="shared" si="17"/>
        <v>13965</v>
      </c>
      <c r="F70" s="57">
        <f t="shared" si="17"/>
        <v>403</v>
      </c>
      <c r="G70" s="57">
        <f t="shared" si="17"/>
        <v>370</v>
      </c>
      <c r="H70" s="57">
        <f t="shared" si="17"/>
        <v>773</v>
      </c>
      <c r="I70" s="57">
        <f t="shared" si="17"/>
        <v>432629</v>
      </c>
      <c r="J70" s="57">
        <f t="shared" si="17"/>
        <v>2914</v>
      </c>
      <c r="K70" s="57">
        <f t="shared" si="17"/>
        <v>627037</v>
      </c>
      <c r="L70" s="57">
        <f t="shared" si="17"/>
        <v>173</v>
      </c>
      <c r="M70" s="57">
        <f t="shared" si="17"/>
        <v>94150</v>
      </c>
      <c r="N70" s="57">
        <f t="shared" si="17"/>
        <v>73</v>
      </c>
      <c r="O70" s="57">
        <f t="shared" si="17"/>
        <v>0</v>
      </c>
      <c r="P70" s="57">
        <f t="shared" si="17"/>
        <v>34665</v>
      </c>
      <c r="Q70" s="57" t="s">
        <v>56</v>
      </c>
      <c r="R70" s="57">
        <f t="shared" si="17"/>
        <v>2</v>
      </c>
      <c r="S70" s="57">
        <f t="shared" si="17"/>
        <v>486</v>
      </c>
      <c r="T70" s="57">
        <f t="shared" si="17"/>
        <v>15</v>
      </c>
      <c r="U70" s="57">
        <f t="shared" si="17"/>
        <v>1703</v>
      </c>
      <c r="V70" s="57">
        <f t="shared" si="17"/>
        <v>3177</v>
      </c>
      <c r="W70" s="57">
        <f t="shared" si="17"/>
        <v>758041</v>
      </c>
      <c r="X70" s="57">
        <f t="shared" si="17"/>
        <v>2591</v>
      </c>
      <c r="Y70" s="57">
        <f t="shared" si="17"/>
        <v>504147</v>
      </c>
      <c r="Z70" s="58" t="s">
        <v>141</v>
      </c>
      <c r="AI70" s="50"/>
      <c r="AJ70" s="50"/>
    </row>
    <row r="71" spans="1:26" s="50" customFormat="1" ht="12">
      <c r="A71" s="42" t="s">
        <v>142</v>
      </c>
      <c r="B71" s="64" t="s">
        <v>143</v>
      </c>
      <c r="C71" s="44">
        <v>5522</v>
      </c>
      <c r="D71" s="44">
        <v>596</v>
      </c>
      <c r="E71" s="45">
        <f t="shared" si="6"/>
        <v>6118</v>
      </c>
      <c r="F71" s="44">
        <v>224</v>
      </c>
      <c r="G71" s="44">
        <v>170</v>
      </c>
      <c r="H71" s="45">
        <f t="shared" si="7"/>
        <v>394</v>
      </c>
      <c r="I71" s="44">
        <v>184868</v>
      </c>
      <c r="J71" s="44">
        <v>1237</v>
      </c>
      <c r="K71" s="44">
        <v>265841</v>
      </c>
      <c r="L71" s="44">
        <v>87</v>
      </c>
      <c r="M71" s="44">
        <v>47364</v>
      </c>
      <c r="N71" s="44">
        <v>32</v>
      </c>
      <c r="O71" s="44"/>
      <c r="P71" s="44">
        <v>15234</v>
      </c>
      <c r="Q71" s="44"/>
      <c r="R71" s="44">
        <v>2</v>
      </c>
      <c r="S71" s="66">
        <v>486</v>
      </c>
      <c r="T71" s="44">
        <v>4</v>
      </c>
      <c r="U71" s="44">
        <v>433</v>
      </c>
      <c r="V71" s="44">
        <v>1362</v>
      </c>
      <c r="W71" s="44">
        <v>329358</v>
      </c>
      <c r="X71" s="44">
        <v>1139</v>
      </c>
      <c r="Y71" s="44">
        <v>218744</v>
      </c>
      <c r="Z71" s="51">
        <v>46</v>
      </c>
    </row>
    <row r="72" spans="1:26" s="50" customFormat="1" ht="12">
      <c r="A72" s="42" t="s">
        <v>144</v>
      </c>
      <c r="B72" s="64" t="s">
        <v>145</v>
      </c>
      <c r="C72" s="44">
        <v>6827</v>
      </c>
      <c r="D72" s="44">
        <v>1020</v>
      </c>
      <c r="E72" s="45">
        <f t="shared" si="6"/>
        <v>7847</v>
      </c>
      <c r="F72" s="44">
        <v>179</v>
      </c>
      <c r="G72" s="44">
        <v>200</v>
      </c>
      <c r="H72" s="45">
        <f t="shared" si="7"/>
        <v>379</v>
      </c>
      <c r="I72" s="44">
        <v>247761</v>
      </c>
      <c r="J72" s="44">
        <v>1677</v>
      </c>
      <c r="K72" s="44">
        <v>361196</v>
      </c>
      <c r="L72" s="44">
        <v>86</v>
      </c>
      <c r="M72" s="44">
        <v>46786</v>
      </c>
      <c r="N72" s="44">
        <v>41</v>
      </c>
      <c r="O72" s="44"/>
      <c r="P72" s="44">
        <v>19431</v>
      </c>
      <c r="Q72" s="44"/>
      <c r="R72" s="66">
        <v>0</v>
      </c>
      <c r="S72" s="66">
        <v>0</v>
      </c>
      <c r="T72" s="44">
        <v>11</v>
      </c>
      <c r="U72" s="44">
        <v>1270</v>
      </c>
      <c r="V72" s="44">
        <v>1815</v>
      </c>
      <c r="W72" s="44">
        <v>428683</v>
      </c>
      <c r="X72" s="44">
        <v>1452</v>
      </c>
      <c r="Y72" s="44">
        <v>285403</v>
      </c>
      <c r="Z72" s="51">
        <v>47</v>
      </c>
    </row>
    <row r="73" spans="1:36" s="59" customFormat="1" ht="12">
      <c r="A73" s="60"/>
      <c r="B73" s="61" t="s">
        <v>146</v>
      </c>
      <c r="C73" s="57">
        <f aca="true" t="shared" si="18" ref="C73:Y73">SUM(C74:C78)</f>
        <v>7206</v>
      </c>
      <c r="D73" s="57">
        <f t="shared" si="18"/>
        <v>479</v>
      </c>
      <c r="E73" s="57">
        <f t="shared" si="18"/>
        <v>7685</v>
      </c>
      <c r="F73" s="57">
        <f t="shared" si="18"/>
        <v>237</v>
      </c>
      <c r="G73" s="57">
        <f t="shared" si="18"/>
        <v>132</v>
      </c>
      <c r="H73" s="57">
        <f t="shared" si="18"/>
        <v>369</v>
      </c>
      <c r="I73" s="57">
        <f t="shared" si="18"/>
        <v>242535</v>
      </c>
      <c r="J73" s="57">
        <f t="shared" si="18"/>
        <v>1725</v>
      </c>
      <c r="K73" s="57">
        <f t="shared" si="18"/>
        <v>385473</v>
      </c>
      <c r="L73" s="57">
        <f t="shared" si="18"/>
        <v>100</v>
      </c>
      <c r="M73" s="57">
        <f t="shared" si="18"/>
        <v>53139</v>
      </c>
      <c r="N73" s="57">
        <f t="shared" si="18"/>
        <v>47</v>
      </c>
      <c r="O73" s="57">
        <f t="shared" si="18"/>
        <v>0</v>
      </c>
      <c r="P73" s="57">
        <f t="shared" si="18"/>
        <v>22376</v>
      </c>
      <c r="Q73" s="57" t="s">
        <v>56</v>
      </c>
      <c r="R73" s="57">
        <f t="shared" si="18"/>
        <v>2</v>
      </c>
      <c r="S73" s="57">
        <f t="shared" si="18"/>
        <v>924</v>
      </c>
      <c r="T73" s="57">
        <f t="shared" si="18"/>
        <v>15</v>
      </c>
      <c r="U73" s="57">
        <f t="shared" si="18"/>
        <v>1628</v>
      </c>
      <c r="V73" s="57">
        <f t="shared" si="18"/>
        <v>1889</v>
      </c>
      <c r="W73" s="57">
        <f t="shared" si="18"/>
        <v>463540</v>
      </c>
      <c r="X73" s="57">
        <f t="shared" si="18"/>
        <v>1640</v>
      </c>
      <c r="Y73" s="57">
        <f t="shared" si="18"/>
        <v>322420</v>
      </c>
      <c r="Z73" s="58" t="s">
        <v>147</v>
      </c>
      <c r="AI73" s="50"/>
      <c r="AJ73" s="50"/>
    </row>
    <row r="74" spans="1:26" s="50" customFormat="1" ht="12">
      <c r="A74" s="42" t="s">
        <v>148</v>
      </c>
      <c r="B74" s="64" t="s">
        <v>149</v>
      </c>
      <c r="C74" s="44">
        <v>777</v>
      </c>
      <c r="D74" s="44">
        <v>47</v>
      </c>
      <c r="E74" s="45">
        <f t="shared" si="6"/>
        <v>824</v>
      </c>
      <c r="F74" s="44">
        <v>31</v>
      </c>
      <c r="G74" s="44">
        <v>22</v>
      </c>
      <c r="H74" s="45">
        <f t="shared" si="7"/>
        <v>53</v>
      </c>
      <c r="I74" s="44">
        <v>27258</v>
      </c>
      <c r="J74" s="44">
        <v>159</v>
      </c>
      <c r="K74" s="44">
        <v>39042</v>
      </c>
      <c r="L74" s="44">
        <v>11</v>
      </c>
      <c r="M74" s="44">
        <v>5776</v>
      </c>
      <c r="N74" s="66">
        <v>3</v>
      </c>
      <c r="O74" s="66"/>
      <c r="P74" s="66">
        <v>1463</v>
      </c>
      <c r="Q74" s="66"/>
      <c r="R74" s="66">
        <v>0</v>
      </c>
      <c r="S74" s="66">
        <v>0</v>
      </c>
      <c r="T74" s="44">
        <v>4</v>
      </c>
      <c r="U74" s="44">
        <v>437</v>
      </c>
      <c r="V74" s="44">
        <v>177</v>
      </c>
      <c r="W74" s="44">
        <v>46718</v>
      </c>
      <c r="X74" s="44">
        <v>157</v>
      </c>
      <c r="Y74" s="44">
        <v>30874</v>
      </c>
      <c r="Z74" s="51">
        <v>48</v>
      </c>
    </row>
    <row r="75" spans="1:26" s="50" customFormat="1" ht="12">
      <c r="A75" s="42" t="s">
        <v>150</v>
      </c>
      <c r="B75" s="64" t="s">
        <v>151</v>
      </c>
      <c r="C75" s="44">
        <v>737</v>
      </c>
      <c r="D75" s="74">
        <v>59</v>
      </c>
      <c r="E75" s="45">
        <f t="shared" si="6"/>
        <v>796</v>
      </c>
      <c r="F75" s="44">
        <v>26</v>
      </c>
      <c r="G75" s="44">
        <v>43</v>
      </c>
      <c r="H75" s="45">
        <f t="shared" si="7"/>
        <v>69</v>
      </c>
      <c r="I75" s="44">
        <v>22614</v>
      </c>
      <c r="J75" s="44">
        <v>194</v>
      </c>
      <c r="K75" s="44">
        <v>42724</v>
      </c>
      <c r="L75" s="44">
        <v>7</v>
      </c>
      <c r="M75" s="44">
        <v>3812</v>
      </c>
      <c r="N75" s="74">
        <v>1</v>
      </c>
      <c r="O75" s="74"/>
      <c r="P75" s="74">
        <v>486</v>
      </c>
      <c r="Q75" s="74"/>
      <c r="R75" s="66">
        <v>0</v>
      </c>
      <c r="S75" s="66">
        <v>0</v>
      </c>
      <c r="T75" s="44">
        <v>2</v>
      </c>
      <c r="U75" s="44">
        <v>231</v>
      </c>
      <c r="V75" s="44">
        <v>204</v>
      </c>
      <c r="W75" s="44">
        <v>47253</v>
      </c>
      <c r="X75" s="44">
        <v>201</v>
      </c>
      <c r="Y75" s="44">
        <v>38665</v>
      </c>
      <c r="Z75" s="51">
        <v>49</v>
      </c>
    </row>
    <row r="76" spans="1:26" s="50" customFormat="1" ht="12">
      <c r="A76" s="42" t="s">
        <v>152</v>
      </c>
      <c r="B76" s="64" t="s">
        <v>153</v>
      </c>
      <c r="C76" s="44">
        <v>686</v>
      </c>
      <c r="D76" s="66">
        <v>57</v>
      </c>
      <c r="E76" s="45">
        <f t="shared" si="6"/>
        <v>743</v>
      </c>
      <c r="F76" s="44">
        <v>35</v>
      </c>
      <c r="G76" s="44">
        <v>21</v>
      </c>
      <c r="H76" s="45">
        <f t="shared" si="7"/>
        <v>56</v>
      </c>
      <c r="I76" s="44">
        <v>22515</v>
      </c>
      <c r="J76" s="44">
        <v>171</v>
      </c>
      <c r="K76" s="44">
        <v>37396</v>
      </c>
      <c r="L76" s="44">
        <v>8</v>
      </c>
      <c r="M76" s="44">
        <v>4505</v>
      </c>
      <c r="N76" s="74">
        <v>5</v>
      </c>
      <c r="O76" s="74"/>
      <c r="P76" s="74">
        <v>2387</v>
      </c>
      <c r="Q76" s="74"/>
      <c r="R76" s="66">
        <v>0</v>
      </c>
      <c r="S76" s="66">
        <v>0</v>
      </c>
      <c r="T76" s="44">
        <v>2</v>
      </c>
      <c r="U76" s="44">
        <v>190</v>
      </c>
      <c r="V76" s="44">
        <v>186</v>
      </c>
      <c r="W76" s="44">
        <v>44478</v>
      </c>
      <c r="X76" s="44">
        <v>139</v>
      </c>
      <c r="Y76" s="44">
        <v>27384</v>
      </c>
      <c r="Z76" s="51">
        <v>50</v>
      </c>
    </row>
    <row r="77" spans="1:26" s="50" customFormat="1" ht="12">
      <c r="A77" s="42" t="s">
        <v>154</v>
      </c>
      <c r="B77" s="64" t="s">
        <v>155</v>
      </c>
      <c r="C77" s="44">
        <v>1666</v>
      </c>
      <c r="D77" s="44">
        <v>100</v>
      </c>
      <c r="E77" s="45">
        <f t="shared" si="6"/>
        <v>1766</v>
      </c>
      <c r="F77" s="44">
        <v>36</v>
      </c>
      <c r="G77" s="44">
        <v>18</v>
      </c>
      <c r="H77" s="45">
        <f t="shared" si="7"/>
        <v>54</v>
      </c>
      <c r="I77" s="44">
        <v>57660</v>
      </c>
      <c r="J77" s="44">
        <v>445</v>
      </c>
      <c r="K77" s="44">
        <v>104894</v>
      </c>
      <c r="L77" s="44">
        <v>28</v>
      </c>
      <c r="M77" s="44">
        <v>15133</v>
      </c>
      <c r="N77" s="44">
        <v>15</v>
      </c>
      <c r="O77" s="44"/>
      <c r="P77" s="44">
        <v>7056</v>
      </c>
      <c r="Q77" s="44"/>
      <c r="R77" s="44">
        <v>1</v>
      </c>
      <c r="S77" s="44">
        <v>462</v>
      </c>
      <c r="T77" s="44">
        <v>2</v>
      </c>
      <c r="U77" s="44">
        <v>228</v>
      </c>
      <c r="V77" s="44">
        <v>491</v>
      </c>
      <c r="W77" s="44">
        <v>127773</v>
      </c>
      <c r="X77" s="44">
        <v>383</v>
      </c>
      <c r="Y77" s="44">
        <v>74599</v>
      </c>
      <c r="Z77" s="51">
        <v>51</v>
      </c>
    </row>
    <row r="78" spans="1:36" s="50" customFormat="1" ht="12">
      <c r="A78" s="42" t="s">
        <v>156</v>
      </c>
      <c r="B78" s="64" t="s">
        <v>157</v>
      </c>
      <c r="C78" s="44">
        <v>3340</v>
      </c>
      <c r="D78" s="44">
        <v>216</v>
      </c>
      <c r="E78" s="45">
        <f t="shared" si="6"/>
        <v>3556</v>
      </c>
      <c r="F78" s="44">
        <v>109</v>
      </c>
      <c r="G78" s="44">
        <v>28</v>
      </c>
      <c r="H78" s="45">
        <f t="shared" si="7"/>
        <v>137</v>
      </c>
      <c r="I78" s="44">
        <v>112488</v>
      </c>
      <c r="J78" s="44">
        <v>756</v>
      </c>
      <c r="K78" s="44">
        <v>161417</v>
      </c>
      <c r="L78" s="44">
        <v>46</v>
      </c>
      <c r="M78" s="44">
        <v>23913</v>
      </c>
      <c r="N78" s="44">
        <v>23</v>
      </c>
      <c r="O78" s="44"/>
      <c r="P78" s="44">
        <v>10984</v>
      </c>
      <c r="Q78" s="44"/>
      <c r="R78" s="44">
        <v>1</v>
      </c>
      <c r="S78" s="44">
        <v>462</v>
      </c>
      <c r="T78" s="44">
        <v>5</v>
      </c>
      <c r="U78" s="44">
        <v>542</v>
      </c>
      <c r="V78" s="44">
        <v>831</v>
      </c>
      <c r="W78" s="44">
        <v>197318</v>
      </c>
      <c r="X78" s="44">
        <v>760</v>
      </c>
      <c r="Y78" s="44">
        <v>150898</v>
      </c>
      <c r="Z78" s="51">
        <v>52</v>
      </c>
      <c r="AA78" s="67"/>
      <c r="AB78" s="67"/>
      <c r="AC78" s="67"/>
      <c r="AD78" s="67"/>
      <c r="AE78" s="67"/>
      <c r="AF78" s="67"/>
      <c r="AG78" s="67"/>
      <c r="AH78" s="67"/>
      <c r="AI78" s="67"/>
      <c r="AJ78" s="67"/>
    </row>
    <row r="79" spans="1:36" s="59" customFormat="1" ht="12">
      <c r="A79" s="60"/>
      <c r="B79" s="61" t="s">
        <v>158</v>
      </c>
      <c r="C79" s="57">
        <f>SUM(C80:C83)</f>
        <v>6745</v>
      </c>
      <c r="D79" s="57">
        <f aca="true" t="shared" si="19" ref="D79:Y79">SUM(D80:D83)</f>
        <v>1353</v>
      </c>
      <c r="E79" s="57">
        <f t="shared" si="19"/>
        <v>8098</v>
      </c>
      <c r="F79" s="57">
        <f t="shared" si="19"/>
        <v>224</v>
      </c>
      <c r="G79" s="57">
        <f t="shared" si="19"/>
        <v>151</v>
      </c>
      <c r="H79" s="57">
        <f t="shared" si="19"/>
        <v>375</v>
      </c>
      <c r="I79" s="57">
        <f t="shared" si="19"/>
        <v>253859</v>
      </c>
      <c r="J79" s="57">
        <f t="shared" si="19"/>
        <v>2076</v>
      </c>
      <c r="K79" s="57">
        <f t="shared" si="19"/>
        <v>463963</v>
      </c>
      <c r="L79" s="57">
        <f t="shared" si="19"/>
        <v>110</v>
      </c>
      <c r="M79" s="57">
        <f t="shared" si="19"/>
        <v>59725</v>
      </c>
      <c r="N79" s="57">
        <f t="shared" si="19"/>
        <v>60</v>
      </c>
      <c r="O79" s="57">
        <f t="shared" si="19"/>
        <v>0</v>
      </c>
      <c r="P79" s="57">
        <f t="shared" si="19"/>
        <v>28436</v>
      </c>
      <c r="Q79" s="57" t="s">
        <v>56</v>
      </c>
      <c r="R79" s="57">
        <f t="shared" si="19"/>
        <v>4</v>
      </c>
      <c r="S79" s="57">
        <f t="shared" si="19"/>
        <v>1410</v>
      </c>
      <c r="T79" s="57">
        <f t="shared" si="19"/>
        <v>11</v>
      </c>
      <c r="U79" s="57">
        <f t="shared" si="19"/>
        <v>1221</v>
      </c>
      <c r="V79" s="57">
        <f t="shared" si="19"/>
        <v>2261</v>
      </c>
      <c r="W79" s="57">
        <f t="shared" si="19"/>
        <v>554755</v>
      </c>
      <c r="X79" s="57">
        <f t="shared" si="19"/>
        <v>2051</v>
      </c>
      <c r="Y79" s="57">
        <f t="shared" si="19"/>
        <v>390646</v>
      </c>
      <c r="Z79" s="58" t="s">
        <v>159</v>
      </c>
      <c r="AA79" s="73"/>
      <c r="AB79" s="73"/>
      <c r="AC79" s="73"/>
      <c r="AD79" s="73"/>
      <c r="AE79" s="73"/>
      <c r="AF79" s="73"/>
      <c r="AG79" s="73"/>
      <c r="AH79" s="73"/>
      <c r="AI79" s="73"/>
      <c r="AJ79" s="73"/>
    </row>
    <row r="80" spans="1:26" s="50" customFormat="1" ht="12">
      <c r="A80" s="42" t="s">
        <v>160</v>
      </c>
      <c r="B80" s="64" t="s">
        <v>161</v>
      </c>
      <c r="C80" s="44">
        <v>1276</v>
      </c>
      <c r="D80" s="44">
        <v>401</v>
      </c>
      <c r="E80" s="45">
        <f t="shared" si="6"/>
        <v>1677</v>
      </c>
      <c r="F80" s="44">
        <v>53</v>
      </c>
      <c r="G80" s="44">
        <v>35</v>
      </c>
      <c r="H80" s="45">
        <f t="shared" si="7"/>
        <v>88</v>
      </c>
      <c r="I80" s="44">
        <v>52326</v>
      </c>
      <c r="J80" s="44">
        <v>507</v>
      </c>
      <c r="K80" s="44">
        <v>110751</v>
      </c>
      <c r="L80" s="44">
        <v>23</v>
      </c>
      <c r="M80" s="44">
        <v>12707</v>
      </c>
      <c r="N80" s="44">
        <v>11</v>
      </c>
      <c r="O80" s="44"/>
      <c r="P80" s="44">
        <v>5203</v>
      </c>
      <c r="Q80" s="44"/>
      <c r="R80" s="66">
        <v>0</v>
      </c>
      <c r="S80" s="66">
        <v>0</v>
      </c>
      <c r="T80" s="44">
        <v>4</v>
      </c>
      <c r="U80" s="44">
        <v>446</v>
      </c>
      <c r="V80" s="44">
        <v>545</v>
      </c>
      <c r="W80" s="44">
        <v>129107</v>
      </c>
      <c r="X80" s="44">
        <v>426</v>
      </c>
      <c r="Y80" s="44">
        <v>82385</v>
      </c>
      <c r="Z80" s="51">
        <v>53</v>
      </c>
    </row>
    <row r="81" spans="1:26" s="50" customFormat="1" ht="12">
      <c r="A81" s="42" t="s">
        <v>162</v>
      </c>
      <c r="B81" s="65" t="s">
        <v>163</v>
      </c>
      <c r="C81" s="44">
        <v>1461</v>
      </c>
      <c r="D81" s="66">
        <v>321</v>
      </c>
      <c r="E81" s="45">
        <f aca="true" t="shared" si="20" ref="E81:E86">SUM(C81:D81)</f>
        <v>1782</v>
      </c>
      <c r="F81" s="44">
        <v>53</v>
      </c>
      <c r="G81" s="44">
        <v>45</v>
      </c>
      <c r="H81" s="45">
        <f aca="true" t="shared" si="21" ref="H81:H86">SUM(F81:G81)</f>
        <v>98</v>
      </c>
      <c r="I81" s="44">
        <v>56110</v>
      </c>
      <c r="J81" s="44">
        <v>484</v>
      </c>
      <c r="K81" s="44">
        <v>114065</v>
      </c>
      <c r="L81" s="44">
        <v>24</v>
      </c>
      <c r="M81" s="44">
        <v>13285</v>
      </c>
      <c r="N81" s="44">
        <v>11</v>
      </c>
      <c r="O81" s="44"/>
      <c r="P81" s="44">
        <v>5155</v>
      </c>
      <c r="Q81" s="44"/>
      <c r="R81" s="44">
        <v>4</v>
      </c>
      <c r="S81" s="66">
        <v>1410</v>
      </c>
      <c r="T81" s="44">
        <v>2</v>
      </c>
      <c r="U81" s="44">
        <v>301</v>
      </c>
      <c r="V81" s="44">
        <v>525</v>
      </c>
      <c r="W81" s="44">
        <v>134217</v>
      </c>
      <c r="X81" s="44">
        <v>438</v>
      </c>
      <c r="Y81" s="44">
        <v>84715</v>
      </c>
      <c r="Z81" s="51">
        <v>54</v>
      </c>
    </row>
    <row r="82" spans="1:26" s="50" customFormat="1" ht="12">
      <c r="A82" s="42" t="s">
        <v>164</v>
      </c>
      <c r="B82" s="64" t="s">
        <v>165</v>
      </c>
      <c r="C82" s="44">
        <v>2243</v>
      </c>
      <c r="D82" s="44">
        <v>356</v>
      </c>
      <c r="E82" s="45">
        <f t="shared" si="20"/>
        <v>2599</v>
      </c>
      <c r="F82" s="44">
        <v>64</v>
      </c>
      <c r="G82" s="44">
        <v>45</v>
      </c>
      <c r="H82" s="45">
        <f t="shared" si="21"/>
        <v>109</v>
      </c>
      <c r="I82" s="44">
        <v>81860</v>
      </c>
      <c r="J82" s="44">
        <v>648</v>
      </c>
      <c r="K82" s="44">
        <v>146788</v>
      </c>
      <c r="L82" s="44">
        <v>37</v>
      </c>
      <c r="M82" s="44">
        <v>19870</v>
      </c>
      <c r="N82" s="44">
        <v>22</v>
      </c>
      <c r="O82" s="44"/>
      <c r="P82" s="44">
        <v>10454</v>
      </c>
      <c r="Q82" s="44"/>
      <c r="R82" s="66">
        <v>0</v>
      </c>
      <c r="S82" s="66">
        <v>0</v>
      </c>
      <c r="T82" s="44">
        <v>2</v>
      </c>
      <c r="U82" s="44">
        <v>218</v>
      </c>
      <c r="V82" s="44">
        <v>709</v>
      </c>
      <c r="W82" s="44">
        <v>177329</v>
      </c>
      <c r="X82" s="44">
        <v>699</v>
      </c>
      <c r="Y82" s="44">
        <v>129503</v>
      </c>
      <c r="Z82" s="51">
        <v>55</v>
      </c>
    </row>
    <row r="83" spans="1:26" s="50" customFormat="1" ht="12">
      <c r="A83" s="42" t="s">
        <v>166</v>
      </c>
      <c r="B83" s="64" t="s">
        <v>167</v>
      </c>
      <c r="C83" s="44">
        <v>1765</v>
      </c>
      <c r="D83" s="44">
        <v>275</v>
      </c>
      <c r="E83" s="45">
        <f t="shared" si="20"/>
        <v>2040</v>
      </c>
      <c r="F83" s="44">
        <v>54</v>
      </c>
      <c r="G83" s="44">
        <v>26</v>
      </c>
      <c r="H83" s="45">
        <f t="shared" si="21"/>
        <v>80</v>
      </c>
      <c r="I83" s="44">
        <v>63563</v>
      </c>
      <c r="J83" s="44">
        <v>437</v>
      </c>
      <c r="K83" s="44">
        <v>92359</v>
      </c>
      <c r="L83" s="44">
        <v>26</v>
      </c>
      <c r="M83" s="44">
        <v>13863</v>
      </c>
      <c r="N83" s="44">
        <v>16</v>
      </c>
      <c r="O83" s="44"/>
      <c r="P83" s="44">
        <v>7624</v>
      </c>
      <c r="Q83" s="44"/>
      <c r="R83" s="66">
        <v>0</v>
      </c>
      <c r="S83" s="66">
        <v>0</v>
      </c>
      <c r="T83" s="44">
        <v>3</v>
      </c>
      <c r="U83" s="44">
        <v>256</v>
      </c>
      <c r="V83" s="44">
        <v>482</v>
      </c>
      <c r="W83" s="44">
        <v>114102</v>
      </c>
      <c r="X83" s="44">
        <v>488</v>
      </c>
      <c r="Y83" s="44">
        <v>94043</v>
      </c>
      <c r="Z83" s="51">
        <v>56</v>
      </c>
    </row>
    <row r="84" spans="1:26" s="59" customFormat="1" ht="12" customHeight="1">
      <c r="A84" s="60"/>
      <c r="B84" s="61" t="s">
        <v>168</v>
      </c>
      <c r="C84" s="57">
        <f>SUM(C85:C86)</f>
        <v>5838</v>
      </c>
      <c r="D84" s="57">
        <f aca="true" t="shared" si="22" ref="D84:Y84">SUM(D85:D86)</f>
        <v>608</v>
      </c>
      <c r="E84" s="57">
        <f t="shared" si="22"/>
        <v>6446</v>
      </c>
      <c r="F84" s="57">
        <f t="shared" si="22"/>
        <v>234</v>
      </c>
      <c r="G84" s="57">
        <f t="shared" si="22"/>
        <v>187</v>
      </c>
      <c r="H84" s="57">
        <f t="shared" si="22"/>
        <v>421</v>
      </c>
      <c r="I84" s="57">
        <f t="shared" si="22"/>
        <v>201053</v>
      </c>
      <c r="J84" s="57">
        <f t="shared" si="22"/>
        <v>1789</v>
      </c>
      <c r="K84" s="57">
        <f t="shared" si="22"/>
        <v>388497</v>
      </c>
      <c r="L84" s="57">
        <f t="shared" si="22"/>
        <v>105</v>
      </c>
      <c r="M84" s="57">
        <f t="shared" si="22"/>
        <v>56837</v>
      </c>
      <c r="N84" s="57">
        <f t="shared" si="22"/>
        <v>46</v>
      </c>
      <c r="O84" s="57">
        <f t="shared" si="22"/>
        <v>0</v>
      </c>
      <c r="P84" s="57">
        <f t="shared" si="22"/>
        <v>21813</v>
      </c>
      <c r="Q84" s="57" t="s">
        <v>56</v>
      </c>
      <c r="R84" s="68">
        <f t="shared" si="22"/>
        <v>0</v>
      </c>
      <c r="S84" s="68">
        <f t="shared" si="22"/>
        <v>0</v>
      </c>
      <c r="T84" s="57">
        <f t="shared" si="22"/>
        <v>7</v>
      </c>
      <c r="U84" s="57">
        <f t="shared" si="22"/>
        <v>896</v>
      </c>
      <c r="V84" s="57">
        <f t="shared" si="22"/>
        <v>1947</v>
      </c>
      <c r="W84" s="57">
        <f t="shared" si="22"/>
        <v>468043</v>
      </c>
      <c r="X84" s="57">
        <f t="shared" si="22"/>
        <v>1607</v>
      </c>
      <c r="Y84" s="57">
        <f t="shared" si="22"/>
        <v>322184</v>
      </c>
      <c r="Z84" s="58" t="s">
        <v>169</v>
      </c>
    </row>
    <row r="85" spans="1:26" s="50" customFormat="1" ht="12">
      <c r="A85" s="42" t="s">
        <v>170</v>
      </c>
      <c r="B85" s="64" t="s">
        <v>171</v>
      </c>
      <c r="C85" s="44">
        <v>2137</v>
      </c>
      <c r="D85" s="44">
        <v>272</v>
      </c>
      <c r="E85" s="45">
        <f t="shared" si="20"/>
        <v>2409</v>
      </c>
      <c r="F85" s="44">
        <v>100</v>
      </c>
      <c r="G85" s="44">
        <v>55</v>
      </c>
      <c r="H85" s="45">
        <f t="shared" si="21"/>
        <v>155</v>
      </c>
      <c r="I85" s="44">
        <v>74084</v>
      </c>
      <c r="J85" s="44">
        <v>693</v>
      </c>
      <c r="K85" s="44">
        <v>151880</v>
      </c>
      <c r="L85" s="44">
        <v>42</v>
      </c>
      <c r="M85" s="44">
        <v>22527</v>
      </c>
      <c r="N85" s="44">
        <v>20</v>
      </c>
      <c r="O85" s="44"/>
      <c r="P85" s="44">
        <v>9525</v>
      </c>
      <c r="Q85" s="44"/>
      <c r="R85" s="66">
        <v>0</v>
      </c>
      <c r="S85" s="66">
        <v>0</v>
      </c>
      <c r="T85" s="44">
        <v>4</v>
      </c>
      <c r="U85" s="44">
        <v>468</v>
      </c>
      <c r="V85" s="44">
        <v>759</v>
      </c>
      <c r="W85" s="44">
        <v>184400</v>
      </c>
      <c r="X85" s="44">
        <v>666</v>
      </c>
      <c r="Y85" s="44">
        <v>133525</v>
      </c>
      <c r="Z85" s="51">
        <v>57</v>
      </c>
    </row>
    <row r="86" spans="1:26" s="50" customFormat="1" ht="12">
      <c r="A86" s="76" t="s">
        <v>172</v>
      </c>
      <c r="B86" s="77" t="s">
        <v>173</v>
      </c>
      <c r="C86" s="78">
        <v>3701</v>
      </c>
      <c r="D86" s="79">
        <v>336</v>
      </c>
      <c r="E86" s="80">
        <f t="shared" si="20"/>
        <v>4037</v>
      </c>
      <c r="F86" s="79">
        <v>134</v>
      </c>
      <c r="G86" s="79">
        <v>132</v>
      </c>
      <c r="H86" s="80">
        <f t="shared" si="21"/>
        <v>266</v>
      </c>
      <c r="I86" s="79">
        <v>126969</v>
      </c>
      <c r="J86" s="79">
        <v>1096</v>
      </c>
      <c r="K86" s="79">
        <v>236617</v>
      </c>
      <c r="L86" s="79">
        <v>63</v>
      </c>
      <c r="M86" s="79">
        <v>34310</v>
      </c>
      <c r="N86" s="79">
        <v>26</v>
      </c>
      <c r="O86" s="79"/>
      <c r="P86" s="79">
        <v>12288</v>
      </c>
      <c r="Q86" s="79"/>
      <c r="R86" s="81">
        <v>0</v>
      </c>
      <c r="S86" s="81">
        <v>0</v>
      </c>
      <c r="T86" s="79">
        <v>3</v>
      </c>
      <c r="U86" s="79">
        <v>428</v>
      </c>
      <c r="V86" s="79">
        <v>1188</v>
      </c>
      <c r="W86" s="79">
        <v>283643</v>
      </c>
      <c r="X86" s="79">
        <v>941</v>
      </c>
      <c r="Y86" s="82">
        <v>188659</v>
      </c>
      <c r="Z86" s="83">
        <v>58</v>
      </c>
    </row>
    <row r="87" spans="1:26" s="7" customFormat="1" ht="12">
      <c r="A87" s="84"/>
      <c r="B87" s="84" t="s">
        <v>174</v>
      </c>
      <c r="C87" s="62"/>
      <c r="D87" s="84"/>
      <c r="E87" s="62"/>
      <c r="F87" s="84"/>
      <c r="G87" s="84"/>
      <c r="H87" s="62"/>
      <c r="I87" s="62"/>
      <c r="J87" s="62"/>
      <c r="K87" s="62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/>
      <c r="W87" s="84"/>
      <c r="X87" s="84"/>
      <c r="Y87" s="84"/>
      <c r="Z87" s="84"/>
    </row>
    <row r="88" spans="1:26" ht="17.25">
      <c r="A88" s="2"/>
      <c r="B88" s="85" t="s">
        <v>56</v>
      </c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ht="17.25">
      <c r="A89" s="3"/>
    </row>
    <row r="90" ht="17.25">
      <c r="A90" s="3"/>
    </row>
    <row r="91" ht="17.25">
      <c r="A91" s="3"/>
    </row>
    <row r="92" ht="17.25">
      <c r="A92" s="3"/>
    </row>
    <row r="93" ht="17.25">
      <c r="A93" s="3"/>
    </row>
    <row r="94" ht="17.25">
      <c r="A94" s="3"/>
    </row>
    <row r="95" ht="17.25">
      <c r="A95" s="3"/>
    </row>
    <row r="96" ht="17.25">
      <c r="A96" s="3"/>
    </row>
    <row r="97" ht="17.25">
      <c r="A97" s="3"/>
    </row>
    <row r="98" ht="17.25">
      <c r="A98" s="3"/>
    </row>
    <row r="99" ht="17.25">
      <c r="A99" s="3"/>
    </row>
    <row r="100" ht="17.25">
      <c r="A100" s="3"/>
    </row>
    <row r="101" ht="17.25">
      <c r="A101" s="3"/>
    </row>
    <row r="102" ht="17.25">
      <c r="A102" s="3"/>
    </row>
    <row r="103" ht="17.25">
      <c r="A103" s="3"/>
    </row>
    <row r="104" ht="17.25">
      <c r="A104" s="3"/>
    </row>
    <row r="105" ht="17.25">
      <c r="A105" s="3"/>
    </row>
    <row r="106" ht="17.25">
      <c r="A106" s="3"/>
    </row>
    <row r="107" ht="17.25">
      <c r="A107" s="3"/>
    </row>
    <row r="108" ht="17.25">
      <c r="A108" s="3"/>
    </row>
    <row r="109" ht="17.25">
      <c r="A109" s="3"/>
    </row>
    <row r="110" ht="17.25">
      <c r="A110" s="3"/>
    </row>
    <row r="111" ht="17.25">
      <c r="A111" s="3"/>
    </row>
    <row r="112" ht="17.25">
      <c r="A112" s="3"/>
    </row>
    <row r="113" ht="17.25">
      <c r="A113" s="3"/>
    </row>
    <row r="114" ht="17.25">
      <c r="A114" s="3"/>
    </row>
    <row r="115" ht="17.25">
      <c r="A115" s="3"/>
    </row>
    <row r="116" ht="17.25">
      <c r="A116" s="3"/>
    </row>
    <row r="117" ht="17.25">
      <c r="A117" s="3"/>
    </row>
    <row r="118" ht="17.25">
      <c r="A118" s="3"/>
    </row>
    <row r="119" ht="17.25">
      <c r="A119" s="3"/>
    </row>
    <row r="120" ht="17.25">
      <c r="A120" s="3"/>
    </row>
    <row r="121" ht="17.25">
      <c r="A121" s="3"/>
    </row>
    <row r="122" ht="17.25">
      <c r="A122" s="3"/>
    </row>
    <row r="123" ht="17.25">
      <c r="A123" s="3"/>
    </row>
    <row r="124" ht="17.25">
      <c r="A124" s="3"/>
    </row>
    <row r="125" ht="17.25">
      <c r="A125" s="3"/>
    </row>
    <row r="126" ht="17.25">
      <c r="A126" s="3"/>
    </row>
    <row r="127" ht="17.25">
      <c r="A127" s="3"/>
    </row>
    <row r="128" ht="17.25">
      <c r="A128" s="3"/>
    </row>
    <row r="129" ht="17.25">
      <c r="A129" s="3"/>
    </row>
  </sheetData>
  <sheetProtection/>
  <mergeCells count="8">
    <mergeCell ref="B88:L88"/>
    <mergeCell ref="A4:B6"/>
    <mergeCell ref="L4:W4"/>
    <mergeCell ref="T5:U5"/>
    <mergeCell ref="V5:W5"/>
    <mergeCell ref="X5:Y5"/>
    <mergeCell ref="N6:O6"/>
    <mergeCell ref="P6:Q6"/>
  </mergeCells>
  <printOptions horizontalCentered="1"/>
  <pageMargins left="0.3937007874015748" right="0.3937007874015748" top="0.984251968503937" bottom="0.984251968503937" header="0.5118110236220472" footer="0.5118110236220472"/>
  <pageSetup orientation="portrait" paperSize="9" scale="74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2009-04-27T04:18:21Z</dcterms:created>
  <dcterms:modified xsi:type="dcterms:W3CDTF">2009-04-27T04:18:26Z</dcterms:modified>
  <cp:category/>
  <cp:version/>
  <cp:contentType/>
  <cp:contentStatus/>
</cp:coreProperties>
</file>