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A.B" sheetId="1" r:id="rId1"/>
    <sheet name="111C" sheetId="2" r:id="rId2"/>
  </sheets>
  <externalReferences>
    <externalReference r:id="rId5"/>
  </externalReferences>
  <definedNames>
    <definedName name="_10.電気_ガスおよび水道" localSheetId="0">'111A.B'!$A$1:$I$16</definedName>
    <definedName name="_10.電気_ガスおよび水道" localSheetId="1">'111C'!#REF!</definedName>
    <definedName name="_10.電気_ガスおよび水道">#REF!</definedName>
    <definedName name="_xlnm.Print_Area" localSheetId="0">'111A.B'!$A$1:$I$42</definedName>
    <definedName name="_xlnm.Print_Area" localSheetId="1">'111C'!$A$1:$J$24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<sst xmlns="http://schemas.openxmlformats.org/spreadsheetml/2006/main" count="106" uniqueCount="61">
  <si>
    <t>C. 貨物および郵便物数</t>
  </si>
  <si>
    <t>(単位  キログラム)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</si>
  <si>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</si>
  <si>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</si>
  <si>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</si>
  <si>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</si>
  <si>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</si>
  <si>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</si>
  <si>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</si>
  <si>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50年</t>
  </si>
  <si>
    <t>321,932</t>
  </si>
  <si>
    <t xml:space="preserve"> 83,113</t>
  </si>
  <si>
    <t>238,819</t>
  </si>
  <si>
    <t xml:space="preserve">   51</t>
  </si>
  <si>
    <t>268,527</t>
  </si>
  <si>
    <t xml:space="preserve"> 66,360</t>
  </si>
  <si>
    <t>202,167</t>
  </si>
  <si>
    <t xml:space="preserve">   52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</si>
  <si>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</si>
  <si>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</si>
  <si>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</si>
  <si>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</si>
  <si>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</si>
  <si>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</si>
  <si>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</si>
  <si>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</si>
  <si>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</si>
  <si>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</si>
  <si>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</si>
  <si>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</si>
  <si>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 大分航空ターミナル株式会社</t>
  </si>
  <si>
    <t xml:space="preserve">  注） 大分空港における取扱い分である。</t>
  </si>
  <si>
    <t>111. 航   空   運   輸   状   況</t>
  </si>
  <si>
    <t xml:space="preserve">  (単位  人)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</si>
  <si>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</si>
  <si>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</si>
  <si>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</si>
  <si>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</si>
  <si>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</si>
  <si>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</si>
  <si>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</si>
  <si>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備  考</t>
  </si>
  <si>
    <t xml:space="preserve">               A． 路  線  別  乗  客  数</t>
  </si>
  <si>
    <t xml:space="preserve"> 昭  和  50  年</t>
  </si>
  <si>
    <t xml:space="preserve">     51</t>
  </si>
  <si>
    <t xml:space="preserve">     52</t>
  </si>
  <si>
    <t>－</t>
  </si>
  <si>
    <t xml:space="preserve">         1  月</t>
  </si>
  <si>
    <t xml:space="preserve">     2</t>
  </si>
  <si>
    <r>
      <t xml:space="preserve">     3</t>
    </r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</si>
  <si>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</si>
  <si>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</si>
  <si>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</si>
  <si>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</si>
  <si>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</si>
  <si>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</si>
  <si>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</si>
  <si>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r>
      <t xml:space="preserve">     11</t>
    </r>
  </si>
  <si>
    <r>
      <t xml:space="preserve">     12</t>
    </r>
  </si>
  <si>
    <t xml:space="preserve">               B． 路  線  別  降  客  数</t>
  </si>
  <si>
    <t xml:space="preserve"> 昭  和  50  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</si>
</sst>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;[Red]\-#,##0.0"/>
    <numFmt numFmtId="180" formatCode="_ * #,##0_ ;_ * &quot;¥&quot;&quot;¥&quot;&quot;¥&quot;&quot;¥&quot;\!\!\!\!\-#,##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 quotePrefix="1">
      <alignment/>
      <protection locked="0"/>
    </xf>
    <xf numFmtId="176" fontId="22" fillId="0" borderId="10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17" xfId="48" applyNumberFormat="1" applyFont="1" applyBorder="1" applyAlignment="1" applyProtection="1">
      <alignment horizontal="center"/>
      <protection locked="0"/>
    </xf>
    <xf numFmtId="177" fontId="21" fillId="0" borderId="0" xfId="48" applyNumberFormat="1" applyFont="1" applyAlignment="1" applyProtection="1">
      <alignment horizontal="center"/>
      <protection locked="0"/>
    </xf>
    <xf numFmtId="177" fontId="21" fillId="0" borderId="0" xfId="48" applyNumberFormat="1" applyFont="1" applyAlignment="1" applyProtection="1" quotePrefix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177" fontId="21" fillId="0" borderId="18" xfId="48" applyNumberFormat="1" applyFont="1" applyBorder="1" applyAlignment="1" applyProtection="1">
      <alignment horizontal="center"/>
      <protection locked="0"/>
    </xf>
    <xf numFmtId="38" fontId="21" fillId="0" borderId="0" xfId="48" applyFont="1" applyAlignment="1" applyProtection="1" quotePrefix="1">
      <alignment horizontal="center"/>
      <protection locked="0"/>
    </xf>
    <xf numFmtId="178" fontId="21" fillId="0" borderId="18" xfId="0" applyNumberFormat="1" applyFont="1" applyBorder="1" applyAlignment="1" applyProtection="1">
      <alignment/>
      <protection/>
    </xf>
    <xf numFmtId="178" fontId="21" fillId="0" borderId="0" xfId="0" applyNumberFormat="1" applyFont="1" applyAlignment="1" applyProtection="1">
      <alignment/>
      <protection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9" fontId="24" fillId="0" borderId="18" xfId="48" applyNumberFormat="1" applyFont="1" applyBorder="1" applyAlignment="1" applyProtection="1">
      <alignment/>
      <protection locked="0"/>
    </xf>
    <xf numFmtId="179" fontId="24" fillId="0" borderId="0" xfId="48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 locked="0"/>
    </xf>
    <xf numFmtId="179" fontId="21" fillId="0" borderId="18" xfId="48" applyNumberFormat="1" applyFont="1" applyBorder="1" applyAlignment="1" applyProtection="1">
      <alignment/>
      <protection/>
    </xf>
    <xf numFmtId="179" fontId="21" fillId="0" borderId="0" xfId="48" applyNumberFormat="1" applyFont="1" applyAlignment="1" applyProtection="1">
      <alignment/>
      <protection locked="0"/>
    </xf>
    <xf numFmtId="179" fontId="21" fillId="0" borderId="10" xfId="48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80" fontId="26" fillId="0" borderId="0" xfId="0" applyNumberFormat="1" applyFont="1" applyAlignment="1" applyProtection="1">
      <alignment horizontal="center" vertical="center"/>
      <protection locked="0"/>
    </xf>
    <xf numFmtId="180" fontId="21" fillId="0" borderId="0" xfId="0" applyNumberFormat="1" applyFont="1" applyAlignment="1" applyProtection="1">
      <alignment horizontal="centerContinuous" vertical="center"/>
      <protection/>
    </xf>
    <xf numFmtId="180" fontId="21" fillId="0" borderId="0" xfId="0" applyNumberFormat="1" applyFont="1" applyAlignment="1" applyProtection="1">
      <alignment vertical="center"/>
      <protection/>
    </xf>
    <xf numFmtId="180" fontId="21" fillId="0" borderId="0" xfId="0" applyNumberFormat="1" applyFont="1" applyBorder="1" applyAlignment="1" applyProtection="1">
      <alignment vertical="center"/>
      <protection locked="0"/>
    </xf>
    <xf numFmtId="180" fontId="21" fillId="0" borderId="20" xfId="0" applyNumberFormat="1" applyFont="1" applyBorder="1" applyAlignment="1" applyProtection="1">
      <alignment vertical="center"/>
      <protection locked="0"/>
    </xf>
    <xf numFmtId="180" fontId="23" fillId="0" borderId="0" xfId="0" applyNumberFormat="1" applyFont="1" applyAlignment="1" applyProtection="1">
      <alignment vertical="center"/>
      <protection/>
    </xf>
    <xf numFmtId="180" fontId="23" fillId="0" borderId="21" xfId="0" applyNumberFormat="1" applyFont="1" applyBorder="1" applyAlignment="1" applyProtection="1">
      <alignment horizontal="center" vertical="center"/>
      <protection locked="0"/>
    </xf>
    <xf numFmtId="180" fontId="23" fillId="0" borderId="16" xfId="0" applyNumberFormat="1" applyFont="1" applyBorder="1" applyAlignment="1" applyProtection="1">
      <alignment horizontal="center" vertical="center"/>
      <protection locked="0"/>
    </xf>
    <xf numFmtId="180" fontId="21" fillId="0" borderId="22" xfId="0" applyNumberFormat="1" applyFont="1" applyBorder="1" applyAlignment="1" applyProtection="1">
      <alignment horizontal="center" vertical="center"/>
      <protection/>
    </xf>
    <xf numFmtId="180" fontId="18" fillId="0" borderId="19" xfId="0" applyNumberFormat="1" applyFont="1" applyBorder="1" applyAlignment="1" applyProtection="1">
      <alignment horizontal="left" vertical="center" wrapText="1"/>
      <protection locked="0"/>
    </xf>
    <xf numFmtId="180" fontId="21" fillId="0" borderId="10" xfId="0" applyNumberFormat="1" applyFont="1" applyBorder="1" applyAlignment="1" applyProtection="1">
      <alignment vertical="center"/>
      <protection locked="0"/>
    </xf>
    <xf numFmtId="180" fontId="18" fillId="0" borderId="10" xfId="0" applyNumberFormat="1" applyFont="1" applyBorder="1" applyAlignment="1" applyProtection="1">
      <alignment horizontal="left" vertical="center" wrapText="1"/>
      <protection locked="0"/>
    </xf>
    <xf numFmtId="180" fontId="21" fillId="0" borderId="10" xfId="0" applyNumberFormat="1" applyFont="1" applyBorder="1" applyAlignment="1" applyProtection="1">
      <alignment vertical="center"/>
      <protection/>
    </xf>
    <xf numFmtId="180" fontId="21" fillId="0" borderId="0" xfId="0" applyNumberFormat="1" applyFont="1" applyAlignment="1" applyProtection="1" quotePrefix="1">
      <alignment horizontal="center" vertical="center"/>
      <protection locked="0"/>
    </xf>
    <xf numFmtId="180" fontId="21" fillId="0" borderId="17" xfId="0" applyNumberFormat="1" applyFont="1" applyBorder="1" applyAlignment="1" applyProtection="1">
      <alignment vertical="center"/>
      <protection/>
    </xf>
    <xf numFmtId="180" fontId="21" fillId="0" borderId="19" xfId="0" applyNumberFormat="1" applyFont="1" applyBorder="1" applyAlignment="1" applyProtection="1">
      <alignment vertical="center"/>
      <protection/>
    </xf>
    <xf numFmtId="180" fontId="21" fillId="0" borderId="0" xfId="48" applyNumberFormat="1" applyFont="1" applyBorder="1" applyAlignment="1" applyProtection="1">
      <alignment horizontal="right" vertical="center"/>
      <protection locked="0"/>
    </xf>
    <xf numFmtId="180" fontId="21" fillId="0" borderId="18" xfId="0" applyNumberFormat="1" applyFont="1" applyBorder="1" applyAlignment="1" applyProtection="1">
      <alignment vertical="center"/>
      <protection/>
    </xf>
    <xf numFmtId="180" fontId="21" fillId="0" borderId="0" xfId="0" applyNumberFormat="1" applyFont="1" applyBorder="1" applyAlignment="1" applyProtection="1">
      <alignment vertical="center"/>
      <protection/>
    </xf>
    <xf numFmtId="180" fontId="21" fillId="0" borderId="0" xfId="0" applyNumberFormat="1" applyFont="1" applyAlignment="1" applyProtection="1" quotePrefix="1">
      <alignment vertical="center"/>
      <protection locked="0"/>
    </xf>
    <xf numFmtId="180" fontId="21" fillId="0" borderId="18" xfId="0" applyNumberFormat="1" applyFont="1" applyBorder="1" applyAlignment="1" applyProtection="1">
      <alignment vertical="center"/>
      <protection locked="0"/>
    </xf>
    <xf numFmtId="180" fontId="24" fillId="0" borderId="0" xfId="0" applyNumberFormat="1" applyFont="1" applyAlignment="1" applyProtection="1">
      <alignment vertical="center"/>
      <protection/>
    </xf>
    <xf numFmtId="180" fontId="24" fillId="0" borderId="0" xfId="0" applyNumberFormat="1" applyFont="1" applyAlignment="1" applyProtection="1" quotePrefix="1">
      <alignment horizontal="center" vertical="center"/>
      <protection locked="0"/>
    </xf>
    <xf numFmtId="180" fontId="24" fillId="0" borderId="18" xfId="48" applyNumberFormat="1" applyFont="1" applyBorder="1" applyAlignment="1" applyProtection="1">
      <alignment vertical="center"/>
      <protection locked="0"/>
    </xf>
    <xf numFmtId="180" fontId="24" fillId="0" borderId="0" xfId="48" applyNumberFormat="1" applyFont="1" applyBorder="1" applyAlignment="1" applyProtection="1">
      <alignment vertical="center"/>
      <protection locked="0"/>
    </xf>
    <xf numFmtId="180" fontId="24" fillId="0" borderId="0" xfId="48" applyNumberFormat="1" applyFont="1" applyBorder="1" applyAlignment="1" applyProtection="1">
      <alignment horizontal="right" vertical="center"/>
      <protection locked="0"/>
    </xf>
    <xf numFmtId="180" fontId="21" fillId="0" borderId="0" xfId="0" applyNumberFormat="1" applyFont="1" applyBorder="1" applyAlignment="1" applyProtection="1" quotePrefix="1">
      <alignment horizontal="center" vertical="center"/>
      <protection locked="0"/>
    </xf>
    <xf numFmtId="180" fontId="21" fillId="0" borderId="18" xfId="48" applyNumberFormat="1" applyFont="1" applyBorder="1" applyAlignment="1" applyProtection="1">
      <alignment vertical="center"/>
      <protection/>
    </xf>
    <xf numFmtId="180" fontId="21" fillId="0" borderId="0" xfId="48" applyNumberFormat="1" applyFont="1" applyAlignment="1" applyProtection="1">
      <alignment vertical="center"/>
      <protection locked="0"/>
    </xf>
    <xf numFmtId="180" fontId="21" fillId="0" borderId="0" xfId="48" applyNumberFormat="1" applyFont="1" applyAlignment="1" applyProtection="1">
      <alignment horizontal="right" vertical="center"/>
      <protection locked="0"/>
    </xf>
    <xf numFmtId="180" fontId="21" fillId="0" borderId="0" xfId="48" applyNumberFormat="1" applyFont="1" applyBorder="1" applyAlignment="1" applyProtection="1">
      <alignment vertical="center"/>
      <protection locked="0"/>
    </xf>
    <xf numFmtId="180" fontId="21" fillId="0" borderId="0" xfId="0" applyNumberFormat="1" applyFont="1" applyAlignment="1" applyProtection="1">
      <alignment vertical="center"/>
      <protection locked="0"/>
    </xf>
    <xf numFmtId="180" fontId="21" fillId="0" borderId="15" xfId="0" applyNumberFormat="1" applyFont="1" applyBorder="1" applyAlignment="1" applyProtection="1" quotePrefix="1">
      <alignment horizontal="center" vertical="center"/>
      <protection locked="0"/>
    </xf>
    <xf numFmtId="180" fontId="21" fillId="0" borderId="10" xfId="48" applyNumberFormat="1" applyFont="1" applyBorder="1" applyAlignment="1" applyProtection="1">
      <alignment vertical="center"/>
      <protection locked="0"/>
    </xf>
    <xf numFmtId="180" fontId="26" fillId="0" borderId="0" xfId="0" applyNumberFormat="1" applyFont="1" applyBorder="1" applyAlignment="1" applyProtection="1">
      <alignment horizontal="centerContinuous" vertical="center"/>
      <protection/>
    </xf>
    <xf numFmtId="180" fontId="22" fillId="0" borderId="0" xfId="0" applyNumberFormat="1" applyFont="1" applyBorder="1" applyAlignment="1" applyProtection="1" quotePrefix="1">
      <alignment horizontal="center" vertical="center" wrapText="1"/>
      <protection locked="0"/>
    </xf>
    <xf numFmtId="180" fontId="18" fillId="0" borderId="0" xfId="0" applyNumberFormat="1" applyFont="1" applyBorder="1" applyAlignment="1" applyProtection="1">
      <alignment horizontal="left" vertical="center" wrapText="1"/>
      <protection locked="0"/>
    </xf>
    <xf numFmtId="180" fontId="21" fillId="0" borderId="17" xfId="48" applyNumberFormat="1" applyFont="1" applyBorder="1" applyAlignment="1" applyProtection="1">
      <alignment horizontal="center" vertical="center"/>
      <protection locked="0"/>
    </xf>
    <xf numFmtId="180" fontId="21" fillId="0" borderId="19" xfId="48" applyNumberFormat="1" applyFont="1" applyBorder="1" applyAlignment="1" applyProtection="1">
      <alignment vertical="center"/>
      <protection locked="0"/>
    </xf>
    <xf numFmtId="180" fontId="21" fillId="0" borderId="19" xfId="48" applyNumberFormat="1" applyFont="1" applyBorder="1" applyAlignment="1" applyProtection="1">
      <alignment horizontal="right" vertical="center"/>
      <protection locked="0"/>
    </xf>
    <xf numFmtId="180" fontId="21" fillId="0" borderId="18" xfId="48" applyNumberFormat="1" applyFont="1" applyBorder="1" applyAlignment="1" applyProtection="1">
      <alignment horizontal="center" vertical="center"/>
      <protection locked="0"/>
    </xf>
    <xf numFmtId="180" fontId="24" fillId="0" borderId="18" xfId="0" applyNumberFormat="1" applyFont="1" applyBorder="1" applyAlignment="1" applyProtection="1">
      <alignment vertical="center"/>
      <protection locked="0"/>
    </xf>
    <xf numFmtId="180" fontId="24" fillId="0" borderId="0" xfId="0" applyNumberFormat="1" applyFont="1" applyAlignment="1" applyProtection="1">
      <alignment vertical="center"/>
      <protection locked="0"/>
    </xf>
    <xf numFmtId="180" fontId="21" fillId="0" borderId="16" xfId="48" applyNumberFormat="1" applyFont="1" applyBorder="1" applyAlignment="1" applyProtection="1">
      <alignment vertical="center"/>
      <protection/>
    </xf>
    <xf numFmtId="180" fontId="21" fillId="0" borderId="10" xfId="48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A1">
      <selection activeCell="G13" sqref="G13"/>
    </sheetView>
  </sheetViews>
  <sheetFormatPr defaultColWidth="15.25390625" defaultRowHeight="12" customHeight="1"/>
  <cols>
    <col min="1" max="1" width="17.875" style="39" customWidth="1"/>
    <col min="2" max="2" width="12.375" style="39" customWidth="1"/>
    <col min="3" max="3" width="11.00390625" style="39" customWidth="1"/>
    <col min="4" max="4" width="11.125" style="39" customWidth="1"/>
    <col min="5" max="5" width="13.125" style="39" customWidth="1"/>
    <col min="6" max="6" width="12.00390625" style="39" customWidth="1"/>
    <col min="7" max="8" width="11.625" style="39" customWidth="1"/>
    <col min="9" max="9" width="11.375" style="39" customWidth="1"/>
    <col min="10" max="10" width="9.75390625" style="39" customWidth="1"/>
    <col min="11" max="16384" width="15.25390625" style="39" customWidth="1"/>
  </cols>
  <sheetData>
    <row r="1" spans="1:10" ht="15.75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8"/>
    </row>
    <row r="2" spans="1:8" ht="12" customHeight="1" thickBot="1">
      <c r="A2" s="40" t="s">
        <v>33</v>
      </c>
      <c r="B2" s="41"/>
      <c r="C2" s="41"/>
      <c r="D2" s="41"/>
      <c r="E2" s="41"/>
      <c r="F2" s="41"/>
      <c r="G2" s="41"/>
      <c r="H2" s="42"/>
    </row>
    <row r="3" spans="1:8" ht="15.75" customHeight="1" thickTop="1">
      <c r="A3" s="43" t="s">
        <v>34</v>
      </c>
      <c r="B3" s="44" t="s">
        <v>35</v>
      </c>
      <c r="C3" s="44" t="s">
        <v>36</v>
      </c>
      <c r="D3" s="44" t="s">
        <v>37</v>
      </c>
      <c r="E3" s="44" t="s">
        <v>38</v>
      </c>
      <c r="F3" s="44" t="s">
        <v>39</v>
      </c>
      <c r="G3" s="44" t="s">
        <v>40</v>
      </c>
      <c r="H3" s="45" t="s">
        <v>41</v>
      </c>
    </row>
    <row r="4" spans="2:7" ht="17.25" customHeight="1">
      <c r="B4" s="46" t="s">
        <v>42</v>
      </c>
      <c r="C4" s="46"/>
      <c r="D4" s="46"/>
      <c r="E4" s="46"/>
      <c r="F4" s="46"/>
      <c r="G4" s="46"/>
    </row>
    <row r="5" spans="1:8" ht="12" customHeight="1">
      <c r="A5" s="47"/>
      <c r="B5" s="48"/>
      <c r="C5" s="48"/>
      <c r="D5" s="48"/>
      <c r="E5" s="48"/>
      <c r="F5" s="48"/>
      <c r="G5" s="48"/>
      <c r="H5" s="49"/>
    </row>
    <row r="6" spans="1:7" ht="12" customHeight="1">
      <c r="A6" s="50" t="s">
        <v>43</v>
      </c>
      <c r="B6" s="51">
        <v>390342</v>
      </c>
      <c r="C6" s="52">
        <v>113025</v>
      </c>
      <c r="D6" s="52">
        <v>224240</v>
      </c>
      <c r="E6" s="53">
        <v>4618</v>
      </c>
      <c r="F6" s="52">
        <v>14489</v>
      </c>
      <c r="G6" s="52">
        <v>33970</v>
      </c>
    </row>
    <row r="7" spans="1:7" ht="12" customHeight="1">
      <c r="A7" s="50" t="s">
        <v>44</v>
      </c>
      <c r="B7" s="54">
        <v>412319</v>
      </c>
      <c r="C7" s="55">
        <v>141699</v>
      </c>
      <c r="D7" s="55">
        <v>228481</v>
      </c>
      <c r="E7" s="53">
        <v>631</v>
      </c>
      <c r="F7" s="55">
        <v>14563</v>
      </c>
      <c r="G7" s="55">
        <v>26945</v>
      </c>
    </row>
    <row r="8" spans="1:7" s="58" customFormat="1" ht="12" customHeight="1">
      <c r="A8" s="56"/>
      <c r="B8" s="57"/>
      <c r="C8" s="40"/>
      <c r="D8" s="40"/>
      <c r="E8" s="40"/>
      <c r="F8" s="40"/>
      <c r="G8" s="40"/>
    </row>
    <row r="9" spans="1:7" ht="12" customHeight="1">
      <c r="A9" s="59" t="s">
        <v>45</v>
      </c>
      <c r="B9" s="60">
        <f aca="true" t="shared" si="0" ref="B9:G9">SUM(B11:B22)</f>
        <v>469113</v>
      </c>
      <c r="C9" s="61">
        <f t="shared" si="0"/>
        <v>167692</v>
      </c>
      <c r="D9" s="61">
        <f t="shared" si="0"/>
        <v>246552</v>
      </c>
      <c r="E9" s="62" t="s">
        <v>46</v>
      </c>
      <c r="F9" s="61">
        <f t="shared" si="0"/>
        <v>26443</v>
      </c>
      <c r="G9" s="61">
        <f t="shared" si="0"/>
        <v>28426</v>
      </c>
    </row>
    <row r="10" spans="1:7" ht="12" customHeight="1">
      <c r="A10" s="63"/>
      <c r="B10" s="54"/>
      <c r="C10" s="55"/>
      <c r="E10" s="55"/>
      <c r="F10" s="55"/>
      <c r="G10" s="55"/>
    </row>
    <row r="11" spans="1:7" ht="12" customHeight="1">
      <c r="A11" s="63" t="s">
        <v>47</v>
      </c>
      <c r="B11" s="64">
        <f aca="true" t="shared" si="1" ref="B11:B22">SUM(C11:G11)</f>
        <v>39643</v>
      </c>
      <c r="C11" s="65">
        <v>14123</v>
      </c>
      <c r="D11" s="65">
        <v>21099</v>
      </c>
      <c r="E11" s="53" t="s">
        <v>46</v>
      </c>
      <c r="F11" s="65">
        <v>1680</v>
      </c>
      <c r="G11" s="65">
        <v>2741</v>
      </c>
    </row>
    <row r="12" spans="1:7" ht="12" customHeight="1">
      <c r="A12" s="50" t="s">
        <v>48</v>
      </c>
      <c r="B12" s="64">
        <f t="shared" si="1"/>
        <v>37710</v>
      </c>
      <c r="C12" s="65">
        <v>13107</v>
      </c>
      <c r="D12" s="65">
        <v>20688</v>
      </c>
      <c r="E12" s="53" t="s">
        <v>46</v>
      </c>
      <c r="F12" s="65">
        <v>1979</v>
      </c>
      <c r="G12" s="65">
        <v>1936</v>
      </c>
    </row>
    <row r="13" spans="1:7" ht="12" customHeight="1">
      <c r="A13" s="50" t="s">
        <v>49</v>
      </c>
      <c r="B13" s="64">
        <f t="shared" si="1"/>
        <v>45983</v>
      </c>
      <c r="C13" s="65">
        <v>15965</v>
      </c>
      <c r="D13" s="65">
        <v>24518</v>
      </c>
      <c r="E13" s="53" t="s">
        <v>46</v>
      </c>
      <c r="F13" s="65">
        <v>2369</v>
      </c>
      <c r="G13" s="65">
        <v>3131</v>
      </c>
    </row>
    <row r="14" spans="1:7" ht="12" customHeight="1">
      <c r="A14" s="50" t="s">
        <v>50</v>
      </c>
      <c r="B14" s="64">
        <f t="shared" si="1"/>
        <v>40108</v>
      </c>
      <c r="C14" s="65">
        <v>12287</v>
      </c>
      <c r="D14" s="65">
        <v>22994</v>
      </c>
      <c r="E14" s="53" t="s">
        <v>46</v>
      </c>
      <c r="F14" s="65">
        <v>2115</v>
      </c>
      <c r="G14" s="65">
        <v>2712</v>
      </c>
    </row>
    <row r="15" spans="1:7" ht="12" customHeight="1">
      <c r="A15" s="50" t="s">
        <v>51</v>
      </c>
      <c r="B15" s="64">
        <f t="shared" si="1"/>
        <v>41122</v>
      </c>
      <c r="C15" s="65">
        <v>14279</v>
      </c>
      <c r="D15" s="65">
        <v>21866</v>
      </c>
      <c r="E15" s="53" t="s">
        <v>46</v>
      </c>
      <c r="F15" s="65">
        <v>2419</v>
      </c>
      <c r="G15" s="65">
        <v>2558</v>
      </c>
    </row>
    <row r="16" spans="1:7" s="58" customFormat="1" ht="12" customHeight="1">
      <c r="A16" s="50" t="s">
        <v>52</v>
      </c>
      <c r="B16" s="64">
        <f t="shared" si="1"/>
        <v>32780</v>
      </c>
      <c r="C16" s="65">
        <v>11417</v>
      </c>
      <c r="D16" s="65">
        <v>17718</v>
      </c>
      <c r="E16" s="53" t="s">
        <v>46</v>
      </c>
      <c r="F16" s="65">
        <v>2068</v>
      </c>
      <c r="G16" s="65">
        <v>1577</v>
      </c>
    </row>
    <row r="17" spans="1:7" ht="12" customHeight="1">
      <c r="A17" s="50" t="s">
        <v>53</v>
      </c>
      <c r="B17" s="64">
        <f t="shared" si="1"/>
        <v>35906</v>
      </c>
      <c r="C17" s="65">
        <v>12807</v>
      </c>
      <c r="D17" s="65">
        <v>18396</v>
      </c>
      <c r="E17" s="53" t="s">
        <v>46</v>
      </c>
      <c r="F17" s="66">
        <v>2514</v>
      </c>
      <c r="G17" s="65">
        <v>2189</v>
      </c>
    </row>
    <row r="18" spans="1:7" ht="12" customHeight="1">
      <c r="A18" s="50" t="s">
        <v>54</v>
      </c>
      <c r="B18" s="64">
        <f t="shared" si="1"/>
        <v>45655</v>
      </c>
      <c r="C18" s="65">
        <v>16809</v>
      </c>
      <c r="D18" s="65">
        <v>23291</v>
      </c>
      <c r="E18" s="53" t="s">
        <v>46</v>
      </c>
      <c r="F18" s="67">
        <v>2387</v>
      </c>
      <c r="G18" s="65">
        <v>3168</v>
      </c>
    </row>
    <row r="19" spans="1:7" ht="12" customHeight="1">
      <c r="A19" s="50" t="s">
        <v>55</v>
      </c>
      <c r="B19" s="64">
        <f t="shared" si="1"/>
        <v>36974</v>
      </c>
      <c r="C19" s="65">
        <v>14182</v>
      </c>
      <c r="D19" s="65">
        <v>18290</v>
      </c>
      <c r="E19" s="53" t="s">
        <v>46</v>
      </c>
      <c r="F19" s="65">
        <v>2160</v>
      </c>
      <c r="G19" s="65">
        <v>2342</v>
      </c>
    </row>
    <row r="20" spans="1:8" ht="12" customHeight="1">
      <c r="A20" s="50" t="s">
        <v>56</v>
      </c>
      <c r="B20" s="64">
        <f t="shared" si="1"/>
        <v>45160</v>
      </c>
      <c r="C20" s="65">
        <v>16642</v>
      </c>
      <c r="D20" s="65">
        <v>23000</v>
      </c>
      <c r="E20" s="53" t="s">
        <v>46</v>
      </c>
      <c r="F20" s="65">
        <v>2883</v>
      </c>
      <c r="G20" s="65">
        <v>2635</v>
      </c>
      <c r="H20" s="68"/>
    </row>
    <row r="21" spans="1:7" ht="12" customHeight="1">
      <c r="A21" s="50" t="s">
        <v>57</v>
      </c>
      <c r="B21" s="64">
        <f t="shared" si="1"/>
        <v>41631</v>
      </c>
      <c r="C21" s="67">
        <v>15493</v>
      </c>
      <c r="D21" s="67">
        <v>21385</v>
      </c>
      <c r="E21" s="53" t="s">
        <v>46</v>
      </c>
      <c r="F21" s="67">
        <v>2568</v>
      </c>
      <c r="G21" s="67">
        <v>2185</v>
      </c>
    </row>
    <row r="22" spans="1:9" ht="12" customHeight="1">
      <c r="A22" s="69" t="s">
        <v>58</v>
      </c>
      <c r="B22" s="64">
        <f t="shared" si="1"/>
        <v>26441</v>
      </c>
      <c r="C22" s="70">
        <v>10581</v>
      </c>
      <c r="D22" s="70">
        <v>13307</v>
      </c>
      <c r="E22" s="53" t="s">
        <v>46</v>
      </c>
      <c r="F22" s="70">
        <v>1301</v>
      </c>
      <c r="G22" s="70">
        <v>1252</v>
      </c>
      <c r="H22" s="49"/>
      <c r="I22" s="71"/>
    </row>
    <row r="23" spans="1:10" ht="17.25" customHeight="1">
      <c r="A23" s="72"/>
      <c r="B23" s="46" t="s">
        <v>59</v>
      </c>
      <c r="C23" s="46"/>
      <c r="D23" s="46"/>
      <c r="E23" s="46"/>
      <c r="F23" s="46"/>
      <c r="G23" s="46"/>
      <c r="J23" s="71"/>
    </row>
    <row r="24" spans="1:9" ht="12" customHeight="1">
      <c r="A24" s="47"/>
      <c r="B24" s="73"/>
      <c r="C24" s="73"/>
      <c r="D24" s="73"/>
      <c r="E24" s="73"/>
      <c r="F24" s="73"/>
      <c r="G24" s="73"/>
      <c r="I24" s="65"/>
    </row>
    <row r="25" spans="1:9" ht="12" customHeight="1">
      <c r="A25" s="50" t="s">
        <v>60</v>
      </c>
      <c r="B25" s="74">
        <v>340504</v>
      </c>
      <c r="C25" s="75">
        <v>111394</v>
      </c>
      <c r="D25" s="75">
        <v>191352</v>
      </c>
      <c r="E25" s="76">
        <v>4428</v>
      </c>
      <c r="F25" s="75">
        <v>14132</v>
      </c>
      <c r="G25" s="75">
        <v>24198</v>
      </c>
      <c r="H25" s="76"/>
      <c r="I25" s="65"/>
    </row>
    <row r="26" spans="1:9" ht="12" customHeight="1">
      <c r="A26" s="50" t="s">
        <v>44</v>
      </c>
      <c r="B26" s="77">
        <v>375567</v>
      </c>
      <c r="C26" s="67">
        <v>133690</v>
      </c>
      <c r="D26" s="67">
        <v>203722</v>
      </c>
      <c r="E26" s="53">
        <v>797</v>
      </c>
      <c r="F26" s="67">
        <v>14739</v>
      </c>
      <c r="G26" s="67">
        <v>22619</v>
      </c>
      <c r="H26" s="53"/>
      <c r="I26" s="65"/>
    </row>
    <row r="27" spans="1:2" ht="12" customHeight="1">
      <c r="A27" s="56"/>
      <c r="B27" s="54"/>
    </row>
    <row r="28" spans="1:9" ht="12" customHeight="1">
      <c r="A28" s="59" t="s">
        <v>45</v>
      </c>
      <c r="B28" s="78">
        <f aca="true" t="shared" si="2" ref="B28:G28">SUM(B30:B41)</f>
        <v>460691</v>
      </c>
      <c r="C28" s="79">
        <f t="shared" si="2"/>
        <v>164444</v>
      </c>
      <c r="D28" s="79">
        <f t="shared" si="2"/>
        <v>238659</v>
      </c>
      <c r="E28" s="62" t="s">
        <v>46</v>
      </c>
      <c r="F28" s="79">
        <f t="shared" si="2"/>
        <v>27389</v>
      </c>
      <c r="G28" s="79">
        <f t="shared" si="2"/>
        <v>30199</v>
      </c>
      <c r="H28" s="79"/>
      <c r="I28" s="65"/>
    </row>
    <row r="29" spans="1:9" ht="12" customHeight="1">
      <c r="A29" s="63"/>
      <c r="B29" s="57"/>
      <c r="C29" s="68"/>
      <c r="D29" s="68"/>
      <c r="E29" s="68"/>
      <c r="F29" s="68"/>
      <c r="G29" s="68"/>
      <c r="H29" s="65"/>
      <c r="I29" s="65"/>
    </row>
    <row r="30" spans="1:9" ht="12" customHeight="1">
      <c r="A30" s="63" t="s">
        <v>47</v>
      </c>
      <c r="B30" s="64">
        <f>SUM(C30:H30)</f>
        <v>33959</v>
      </c>
      <c r="C30" s="65">
        <v>11546</v>
      </c>
      <c r="D30" s="65">
        <v>18192</v>
      </c>
      <c r="E30" s="66" t="s">
        <v>46</v>
      </c>
      <c r="F30" s="65">
        <v>1690</v>
      </c>
      <c r="G30" s="65">
        <v>2531</v>
      </c>
      <c r="H30" s="66"/>
      <c r="I30" s="65"/>
    </row>
    <row r="31" spans="1:9" ht="12" customHeight="1">
      <c r="A31" s="50" t="s">
        <v>48</v>
      </c>
      <c r="B31" s="64">
        <f aca="true" t="shared" si="3" ref="B31:B41">SUM(C31:H31)</f>
        <v>36042</v>
      </c>
      <c r="C31" s="65">
        <v>12659</v>
      </c>
      <c r="D31" s="65">
        <v>18189</v>
      </c>
      <c r="E31" s="66" t="s">
        <v>46</v>
      </c>
      <c r="F31" s="65">
        <v>2351</v>
      </c>
      <c r="G31" s="65">
        <v>2843</v>
      </c>
      <c r="H31" s="66"/>
      <c r="I31" s="65"/>
    </row>
    <row r="32" spans="1:9" ht="12" customHeight="1">
      <c r="A32" s="50" t="s">
        <v>49</v>
      </c>
      <c r="B32" s="64">
        <f t="shared" si="3"/>
        <v>44774</v>
      </c>
      <c r="C32" s="65">
        <v>15641</v>
      </c>
      <c r="D32" s="65">
        <v>23375</v>
      </c>
      <c r="E32" s="66" t="s">
        <v>46</v>
      </c>
      <c r="F32" s="65">
        <v>2520</v>
      </c>
      <c r="G32" s="65">
        <v>3238</v>
      </c>
      <c r="H32" s="66"/>
      <c r="I32" s="65"/>
    </row>
    <row r="33" spans="1:9" ht="12" customHeight="1">
      <c r="A33" s="50" t="s">
        <v>50</v>
      </c>
      <c r="B33" s="64">
        <f t="shared" si="3"/>
        <v>39601</v>
      </c>
      <c r="C33" s="65">
        <v>12912</v>
      </c>
      <c r="D33" s="65">
        <v>22011</v>
      </c>
      <c r="E33" s="66" t="s">
        <v>46</v>
      </c>
      <c r="F33" s="65">
        <v>1997</v>
      </c>
      <c r="G33" s="65">
        <v>2681</v>
      </c>
      <c r="H33" s="66"/>
      <c r="I33" s="66"/>
    </row>
    <row r="34" spans="1:9" s="58" customFormat="1" ht="12" customHeight="1">
      <c r="A34" s="50" t="s">
        <v>51</v>
      </c>
      <c r="B34" s="64">
        <f t="shared" si="3"/>
        <v>39284</v>
      </c>
      <c r="C34" s="65">
        <v>12910</v>
      </c>
      <c r="D34" s="65">
        <v>21425</v>
      </c>
      <c r="E34" s="66" t="s">
        <v>46</v>
      </c>
      <c r="F34" s="65">
        <v>2413</v>
      </c>
      <c r="G34" s="65">
        <v>2536</v>
      </c>
      <c r="H34" s="66"/>
      <c r="I34" s="66"/>
    </row>
    <row r="35" spans="1:8" ht="12" customHeight="1">
      <c r="A35" s="50" t="s">
        <v>52</v>
      </c>
      <c r="B35" s="64">
        <f t="shared" si="3"/>
        <v>29732</v>
      </c>
      <c r="C35" s="65">
        <v>10865</v>
      </c>
      <c r="D35" s="65">
        <v>15071</v>
      </c>
      <c r="E35" s="66" t="s">
        <v>46</v>
      </c>
      <c r="F35" s="65">
        <v>2151</v>
      </c>
      <c r="G35" s="65">
        <v>1645</v>
      </c>
      <c r="H35" s="66"/>
    </row>
    <row r="36" spans="1:8" ht="12" customHeight="1">
      <c r="A36" s="50" t="s">
        <v>53</v>
      </c>
      <c r="B36" s="64">
        <f t="shared" si="3"/>
        <v>40106</v>
      </c>
      <c r="C36" s="65">
        <v>14431</v>
      </c>
      <c r="D36" s="65">
        <v>20598</v>
      </c>
      <c r="E36" s="66" t="s">
        <v>46</v>
      </c>
      <c r="F36" s="65">
        <v>2788</v>
      </c>
      <c r="G36" s="65">
        <v>2289</v>
      </c>
      <c r="H36" s="66"/>
    </row>
    <row r="37" spans="1:8" ht="12" customHeight="1">
      <c r="A37" s="50" t="s">
        <v>54</v>
      </c>
      <c r="B37" s="64">
        <f t="shared" si="3"/>
        <v>44603</v>
      </c>
      <c r="C37" s="65">
        <v>15660</v>
      </c>
      <c r="D37" s="65">
        <v>23610</v>
      </c>
      <c r="E37" s="66" t="s">
        <v>46</v>
      </c>
      <c r="F37" s="65">
        <v>2365</v>
      </c>
      <c r="G37" s="65">
        <v>2968</v>
      </c>
      <c r="H37" s="66"/>
    </row>
    <row r="38" spans="1:8" ht="12" customHeight="1">
      <c r="A38" s="50" t="s">
        <v>55</v>
      </c>
      <c r="B38" s="64">
        <f t="shared" si="3"/>
        <v>34264</v>
      </c>
      <c r="C38" s="65">
        <v>13069</v>
      </c>
      <c r="D38" s="65">
        <v>17322</v>
      </c>
      <c r="E38" s="66" t="s">
        <v>46</v>
      </c>
      <c r="F38" s="65">
        <v>1979</v>
      </c>
      <c r="G38" s="65">
        <v>1894</v>
      </c>
      <c r="H38" s="66"/>
    </row>
    <row r="39" spans="1:8" ht="12" customHeight="1">
      <c r="A39" s="50" t="s">
        <v>56</v>
      </c>
      <c r="B39" s="64">
        <f t="shared" si="3"/>
        <v>44896</v>
      </c>
      <c r="C39" s="65">
        <v>16266</v>
      </c>
      <c r="D39" s="65">
        <v>22874</v>
      </c>
      <c r="E39" s="66" t="s">
        <v>46</v>
      </c>
      <c r="F39" s="65">
        <v>2903</v>
      </c>
      <c r="G39" s="65">
        <v>2853</v>
      </c>
      <c r="H39" s="66"/>
    </row>
    <row r="40" spans="1:8" ht="12" customHeight="1">
      <c r="A40" s="50" t="s">
        <v>57</v>
      </c>
      <c r="B40" s="64">
        <f t="shared" si="3"/>
        <v>41274</v>
      </c>
      <c r="C40" s="65">
        <v>15755</v>
      </c>
      <c r="D40" s="65">
        <v>20309</v>
      </c>
      <c r="E40" s="66" t="s">
        <v>46</v>
      </c>
      <c r="F40" s="65">
        <v>2495</v>
      </c>
      <c r="G40" s="65">
        <v>2715</v>
      </c>
      <c r="H40" s="66"/>
    </row>
    <row r="41" spans="1:8" ht="12" customHeight="1">
      <c r="A41" s="69" t="s">
        <v>58</v>
      </c>
      <c r="B41" s="80">
        <f t="shared" si="3"/>
        <v>32156</v>
      </c>
      <c r="C41" s="70">
        <v>12730</v>
      </c>
      <c r="D41" s="70">
        <v>15683</v>
      </c>
      <c r="E41" s="81" t="s">
        <v>46</v>
      </c>
      <c r="F41" s="70">
        <v>1737</v>
      </c>
      <c r="G41" s="70">
        <v>2006</v>
      </c>
      <c r="H41" s="81"/>
    </row>
    <row r="42" spans="1:7" ht="12" customHeight="1">
      <c r="A42" s="68"/>
      <c r="B42" s="68"/>
      <c r="C42" s="68"/>
      <c r="D42" s="68"/>
      <c r="E42" s="68"/>
      <c r="F42" s="68"/>
      <c r="G42" s="68"/>
    </row>
    <row r="46" spans="4:7" ht="12" customHeight="1">
      <c r="D46" s="65"/>
      <c r="E46" s="65"/>
      <c r="F46" s="65"/>
      <c r="G46" s="65"/>
    </row>
    <row r="47" spans="4:7" ht="12" customHeight="1">
      <c r="D47" s="65"/>
      <c r="E47" s="65"/>
      <c r="F47" s="65"/>
      <c r="G47" s="65"/>
    </row>
    <row r="48" spans="4:7" ht="12" customHeight="1">
      <c r="D48" s="65"/>
      <c r="E48" s="65"/>
      <c r="F48" s="65"/>
      <c r="G48" s="65"/>
    </row>
    <row r="49" spans="4:7" ht="12" customHeight="1">
      <c r="D49" s="65"/>
      <c r="E49" s="65"/>
      <c r="F49" s="65"/>
      <c r="G49" s="65"/>
    </row>
    <row r="50" spans="4:8" ht="12" customHeight="1">
      <c r="D50" s="65"/>
      <c r="E50" s="65"/>
      <c r="F50" s="65"/>
      <c r="G50" s="65"/>
      <c r="H50" s="55"/>
    </row>
    <row r="51" spans="4:7" ht="12" customHeight="1">
      <c r="D51" s="65"/>
      <c r="E51" s="65"/>
      <c r="F51" s="65"/>
      <c r="G51" s="65"/>
    </row>
    <row r="52" spans="4:7" ht="12" customHeight="1">
      <c r="D52" s="65"/>
      <c r="E52" s="65"/>
      <c r="F52" s="65"/>
      <c r="G52" s="65"/>
    </row>
    <row r="53" spans="4:7" ht="12" customHeight="1">
      <c r="D53" s="65"/>
      <c r="E53" s="65"/>
      <c r="F53" s="65"/>
      <c r="G53" s="65"/>
    </row>
    <row r="54" spans="4:7" ht="12" customHeight="1">
      <c r="D54" s="65"/>
      <c r="E54" s="65"/>
      <c r="F54" s="65"/>
      <c r="G54" s="65"/>
    </row>
    <row r="55" spans="4:7" ht="12" customHeight="1">
      <c r="D55" s="65"/>
      <c r="E55" s="65"/>
      <c r="F55" s="65"/>
      <c r="G55" s="65"/>
    </row>
    <row r="56" spans="4:7" ht="12" customHeight="1">
      <c r="D56" s="65"/>
      <c r="E56" s="65"/>
      <c r="F56" s="65"/>
      <c r="G56" s="65"/>
    </row>
    <row r="57" spans="4:7" ht="12" customHeight="1">
      <c r="D57" s="65"/>
      <c r="E57" s="65"/>
      <c r="F57" s="65"/>
      <c r="G57" s="65"/>
    </row>
  </sheetData>
  <sheetProtection/>
  <mergeCells count="3">
    <mergeCell ref="A1:I1"/>
    <mergeCell ref="B4:G5"/>
    <mergeCell ref="B23:G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G13" sqref="G13"/>
    </sheetView>
  </sheetViews>
  <sheetFormatPr defaultColWidth="15.25390625" defaultRowHeight="12" customHeight="1"/>
  <cols>
    <col min="1" max="1" width="10.125" style="4" customWidth="1"/>
    <col min="2" max="7" width="12.75390625" style="4" customWidth="1"/>
    <col min="8" max="10" width="11.75390625" style="4" customWidth="1"/>
    <col min="11" max="11" width="10.875" style="4" customWidth="1"/>
    <col min="12" max="12" width="9.75390625" style="4" customWidth="1"/>
    <col min="13" max="16384" width="15.25390625" style="4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1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2"/>
      <c r="L2" s="3"/>
    </row>
    <row r="3" spans="1:12" s="12" customFormat="1" ht="12" customHeight="1">
      <c r="A3" s="7" t="s">
        <v>2</v>
      </c>
      <c r="B3" s="8" t="s">
        <v>3</v>
      </c>
      <c r="C3" s="9"/>
      <c r="D3" s="10"/>
      <c r="E3" s="8" t="s">
        <v>4</v>
      </c>
      <c r="F3" s="9"/>
      <c r="G3" s="10"/>
      <c r="H3" s="8" t="s">
        <v>5</v>
      </c>
      <c r="I3" s="9"/>
      <c r="J3" s="9"/>
      <c r="K3" s="11"/>
      <c r="L3" s="11"/>
    </row>
    <row r="4" spans="1:12" s="12" customFormat="1" ht="12" customHeight="1">
      <c r="A4" s="13"/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  <c r="J4" s="14" t="s">
        <v>8</v>
      </c>
      <c r="K4" s="11"/>
      <c r="L4" s="11"/>
    </row>
    <row r="5" spans="1:12" s="19" customFormat="1" ht="12" customHeight="1">
      <c r="A5" s="15" t="s">
        <v>9</v>
      </c>
      <c r="B5" s="16">
        <v>2843387</v>
      </c>
      <c r="C5" s="17">
        <v>1552119</v>
      </c>
      <c r="D5" s="17">
        <v>1291268</v>
      </c>
      <c r="E5" s="17">
        <v>2521455</v>
      </c>
      <c r="F5" s="17">
        <v>1469006</v>
      </c>
      <c r="G5" s="17">
        <v>1052449</v>
      </c>
      <c r="H5" s="18" t="s">
        <v>10</v>
      </c>
      <c r="I5" s="18" t="s">
        <v>11</v>
      </c>
      <c r="J5" s="18" t="s">
        <v>12</v>
      </c>
      <c r="K5" s="3"/>
      <c r="L5" s="3"/>
    </row>
    <row r="6" spans="1:12" ht="12" customHeight="1">
      <c r="A6" s="15" t="s">
        <v>13</v>
      </c>
      <c r="B6" s="20">
        <v>3265440</v>
      </c>
      <c r="C6" s="17">
        <v>1766143</v>
      </c>
      <c r="D6" s="17">
        <v>1499297</v>
      </c>
      <c r="E6" s="17">
        <v>2996913</v>
      </c>
      <c r="F6" s="17">
        <v>1699783</v>
      </c>
      <c r="G6" s="17">
        <v>1297130</v>
      </c>
      <c r="H6" s="21" t="s">
        <v>14</v>
      </c>
      <c r="I6" s="18" t="s">
        <v>15</v>
      </c>
      <c r="J6" s="18" t="s">
        <v>16</v>
      </c>
      <c r="K6" s="3"/>
      <c r="L6" s="3"/>
    </row>
    <row r="7" spans="2:12" ht="12" customHeight="1">
      <c r="B7" s="22"/>
      <c r="C7" s="23"/>
      <c r="D7" s="23"/>
      <c r="K7" s="3"/>
      <c r="L7" s="3"/>
    </row>
    <row r="8" spans="1:12" ht="12" customHeight="1">
      <c r="A8" s="24" t="s">
        <v>17</v>
      </c>
      <c r="B8" s="25">
        <v>3328626.6</v>
      </c>
      <c r="C8" s="26">
        <f aca="true" t="shared" si="0" ref="C8:J8">SUM(C10:C21)</f>
        <v>1777453.4</v>
      </c>
      <c r="D8" s="26">
        <f t="shared" si="0"/>
        <v>1551173.1999999997</v>
      </c>
      <c r="E8" s="26">
        <v>3049131.3</v>
      </c>
      <c r="F8" s="26">
        <f t="shared" si="0"/>
        <v>1710245.8999999997</v>
      </c>
      <c r="G8" s="26">
        <f t="shared" si="0"/>
        <v>1338885.4</v>
      </c>
      <c r="H8" s="26">
        <f t="shared" si="0"/>
        <v>279495.30000000005</v>
      </c>
      <c r="I8" s="26">
        <f t="shared" si="0"/>
        <v>67207.5</v>
      </c>
      <c r="J8" s="26">
        <f t="shared" si="0"/>
        <v>212287.80000000002</v>
      </c>
      <c r="K8" s="3"/>
      <c r="L8" s="3"/>
    </row>
    <row r="9" spans="1:14" ht="12" customHeight="1">
      <c r="A9" s="15"/>
      <c r="B9" s="22"/>
      <c r="C9" s="27"/>
      <c r="D9" s="23"/>
      <c r="E9" s="28"/>
      <c r="F9" s="28"/>
      <c r="G9" s="28"/>
      <c r="H9" s="28"/>
      <c r="I9" s="28"/>
      <c r="J9" s="28"/>
      <c r="K9" s="3"/>
      <c r="L9" s="3"/>
      <c r="M9" s="29"/>
      <c r="N9" s="29"/>
    </row>
    <row r="10" spans="1:12" ht="12" customHeight="1">
      <c r="A10" s="30" t="s">
        <v>18</v>
      </c>
      <c r="B10" s="31">
        <f aca="true" t="shared" si="1" ref="B10:B21">E10+H10</f>
        <v>201292.4</v>
      </c>
      <c r="C10" s="32">
        <f aca="true" t="shared" si="2" ref="C10:D21">SUM(F10,I10)</f>
        <v>104081.7</v>
      </c>
      <c r="D10" s="32">
        <f>SUM(G10,J10)</f>
        <v>97210.7</v>
      </c>
      <c r="E10" s="32">
        <f>SUM(F10:G10)</f>
        <v>182061.3</v>
      </c>
      <c r="F10" s="32">
        <v>99006</v>
      </c>
      <c r="G10" s="32">
        <v>83055.3</v>
      </c>
      <c r="H10" s="32">
        <f>SUM(I10:J10)</f>
        <v>19231.1</v>
      </c>
      <c r="I10" s="32">
        <v>5075.7</v>
      </c>
      <c r="J10" s="32">
        <v>14155.4</v>
      </c>
      <c r="K10" s="3"/>
      <c r="L10" s="3"/>
    </row>
    <row r="11" spans="1:12" ht="12" customHeight="1">
      <c r="A11" s="30" t="s">
        <v>19</v>
      </c>
      <c r="B11" s="31">
        <f t="shared" si="1"/>
        <v>218031.7</v>
      </c>
      <c r="C11" s="32">
        <f t="shared" si="2"/>
        <v>102668.7</v>
      </c>
      <c r="D11" s="32">
        <f t="shared" si="2"/>
        <v>115363</v>
      </c>
      <c r="E11" s="32">
        <f aca="true" t="shared" si="3" ref="E11:E21">SUM(F11:G11)</f>
        <v>198475.2</v>
      </c>
      <c r="F11" s="32">
        <v>97756.9</v>
      </c>
      <c r="G11" s="32">
        <v>100718.3</v>
      </c>
      <c r="H11" s="32">
        <f aca="true" t="shared" si="4" ref="H11:H21">SUM(I11:J11)</f>
        <v>19556.5</v>
      </c>
      <c r="I11" s="32">
        <v>4911.8</v>
      </c>
      <c r="J11" s="32">
        <v>14644.7</v>
      </c>
      <c r="K11" s="3"/>
      <c r="L11" s="3"/>
    </row>
    <row r="12" spans="1:12" ht="12" customHeight="1">
      <c r="A12" s="30" t="s">
        <v>20</v>
      </c>
      <c r="B12" s="31">
        <f t="shared" si="1"/>
        <v>252290.80000000002</v>
      </c>
      <c r="C12" s="32">
        <f t="shared" si="2"/>
        <v>115162.90000000001</v>
      </c>
      <c r="D12" s="32">
        <f t="shared" si="2"/>
        <v>137127.9</v>
      </c>
      <c r="E12" s="32">
        <f t="shared" si="3"/>
        <v>226722.1</v>
      </c>
      <c r="F12" s="32">
        <v>109471.1</v>
      </c>
      <c r="G12" s="32">
        <v>117251</v>
      </c>
      <c r="H12" s="32">
        <f t="shared" si="4"/>
        <v>25568.7</v>
      </c>
      <c r="I12" s="32">
        <v>5691.8</v>
      </c>
      <c r="J12" s="32">
        <v>19876.9</v>
      </c>
      <c r="K12" s="3"/>
      <c r="L12" s="3"/>
    </row>
    <row r="13" spans="1:12" ht="12" customHeight="1">
      <c r="A13" s="30" t="s">
        <v>21</v>
      </c>
      <c r="B13" s="31">
        <f t="shared" si="1"/>
        <v>269187.9</v>
      </c>
      <c r="C13" s="32">
        <f t="shared" si="2"/>
        <v>117240</v>
      </c>
      <c r="D13" s="32">
        <f t="shared" si="2"/>
        <v>151947.9</v>
      </c>
      <c r="E13" s="32">
        <f t="shared" si="3"/>
        <v>244459.2</v>
      </c>
      <c r="F13" s="32">
        <v>111365.8</v>
      </c>
      <c r="G13" s="32">
        <v>133093.4</v>
      </c>
      <c r="H13" s="32">
        <f t="shared" si="4"/>
        <v>24728.7</v>
      </c>
      <c r="I13" s="32">
        <v>5874.2</v>
      </c>
      <c r="J13" s="32">
        <v>18854.5</v>
      </c>
      <c r="K13" s="3"/>
      <c r="L13" s="3"/>
    </row>
    <row r="14" spans="1:12" ht="12" customHeight="1">
      <c r="A14" s="30" t="s">
        <v>22</v>
      </c>
      <c r="B14" s="31">
        <f t="shared" si="1"/>
        <v>270056.8</v>
      </c>
      <c r="C14" s="32">
        <f t="shared" si="2"/>
        <v>147021.19999999998</v>
      </c>
      <c r="D14" s="32">
        <f t="shared" si="2"/>
        <v>123035.6</v>
      </c>
      <c r="E14" s="32">
        <f t="shared" si="3"/>
        <v>247387</v>
      </c>
      <c r="F14" s="32">
        <v>141246.8</v>
      </c>
      <c r="G14" s="32">
        <v>106140.2</v>
      </c>
      <c r="H14" s="32">
        <f t="shared" si="4"/>
        <v>22669.800000000003</v>
      </c>
      <c r="I14" s="32">
        <v>5774.4</v>
      </c>
      <c r="J14" s="32">
        <v>16895.4</v>
      </c>
      <c r="K14" s="3"/>
      <c r="L14" s="3"/>
    </row>
    <row r="15" spans="1:12" ht="12" customHeight="1">
      <c r="A15" s="30" t="s">
        <v>23</v>
      </c>
      <c r="B15" s="31">
        <f t="shared" si="1"/>
        <v>276888.9</v>
      </c>
      <c r="C15" s="32">
        <f t="shared" si="2"/>
        <v>165282.4</v>
      </c>
      <c r="D15" s="32">
        <f t="shared" si="2"/>
        <v>111606.5</v>
      </c>
      <c r="E15" s="32">
        <f t="shared" si="3"/>
        <v>253065.9</v>
      </c>
      <c r="F15" s="32">
        <v>159483.4</v>
      </c>
      <c r="G15" s="32">
        <v>93582.5</v>
      </c>
      <c r="H15" s="32">
        <f t="shared" si="4"/>
        <v>23823</v>
      </c>
      <c r="I15" s="32">
        <v>5799</v>
      </c>
      <c r="J15" s="32">
        <v>18024</v>
      </c>
      <c r="K15" s="3"/>
      <c r="L15" s="3"/>
    </row>
    <row r="16" spans="1:12" ht="12" customHeight="1">
      <c r="A16" s="30" t="s">
        <v>24</v>
      </c>
      <c r="B16" s="31">
        <f t="shared" si="1"/>
        <v>308799.69999999995</v>
      </c>
      <c r="C16" s="32">
        <f t="shared" si="2"/>
        <v>171157.40000000002</v>
      </c>
      <c r="D16" s="32">
        <f t="shared" si="2"/>
        <v>137642.3</v>
      </c>
      <c r="E16" s="32">
        <f t="shared" si="3"/>
        <v>283302.6</v>
      </c>
      <c r="F16" s="32">
        <v>165305.2</v>
      </c>
      <c r="G16" s="32">
        <v>117997.4</v>
      </c>
      <c r="H16" s="32">
        <f t="shared" si="4"/>
        <v>25497.100000000002</v>
      </c>
      <c r="I16" s="32">
        <v>5852.2</v>
      </c>
      <c r="J16" s="32">
        <v>19644.9</v>
      </c>
      <c r="K16" s="3"/>
      <c r="L16" s="3"/>
    </row>
    <row r="17" spans="1:12" ht="12" customHeight="1">
      <c r="A17" s="30" t="s">
        <v>25</v>
      </c>
      <c r="B17" s="31">
        <v>257425.7</v>
      </c>
      <c r="C17" s="32">
        <f t="shared" si="2"/>
        <v>136497.3</v>
      </c>
      <c r="D17" s="32">
        <f t="shared" si="2"/>
        <v>120929.9</v>
      </c>
      <c r="E17" s="32">
        <v>236091.9</v>
      </c>
      <c r="F17" s="32">
        <v>131201.5</v>
      </c>
      <c r="G17" s="32">
        <v>104891.9</v>
      </c>
      <c r="H17" s="32">
        <f t="shared" si="4"/>
        <v>21333.8</v>
      </c>
      <c r="I17" s="32">
        <v>5295.8</v>
      </c>
      <c r="J17" s="32">
        <v>16038</v>
      </c>
      <c r="K17" s="3"/>
      <c r="L17" s="3"/>
    </row>
    <row r="18" spans="1:12" ht="12" customHeight="1">
      <c r="A18" s="30" t="s">
        <v>26</v>
      </c>
      <c r="B18" s="31">
        <f t="shared" si="1"/>
        <v>290932</v>
      </c>
      <c r="C18" s="32">
        <f t="shared" si="2"/>
        <v>163813.5</v>
      </c>
      <c r="D18" s="32">
        <f t="shared" si="2"/>
        <v>127118.5</v>
      </c>
      <c r="E18" s="32">
        <f t="shared" si="3"/>
        <v>268037.7</v>
      </c>
      <c r="F18" s="32">
        <v>158320.9</v>
      </c>
      <c r="G18" s="32">
        <v>109716.8</v>
      </c>
      <c r="H18" s="32">
        <f t="shared" si="4"/>
        <v>22894.300000000003</v>
      </c>
      <c r="I18" s="32">
        <v>5492.6</v>
      </c>
      <c r="J18" s="32">
        <v>17401.7</v>
      </c>
      <c r="K18" s="3"/>
      <c r="L18" s="3"/>
    </row>
    <row r="19" spans="1:12" ht="12" customHeight="1">
      <c r="A19" s="30" t="s">
        <v>27</v>
      </c>
      <c r="B19" s="31">
        <f t="shared" si="1"/>
        <v>312213.10000000003</v>
      </c>
      <c r="C19" s="32">
        <f t="shared" si="2"/>
        <v>175815.9</v>
      </c>
      <c r="D19" s="32">
        <f t="shared" si="2"/>
        <v>136397.2</v>
      </c>
      <c r="E19" s="32">
        <f t="shared" si="3"/>
        <v>287860.4</v>
      </c>
      <c r="F19" s="32">
        <v>169861.9</v>
      </c>
      <c r="G19" s="32">
        <v>117998.5</v>
      </c>
      <c r="H19" s="32">
        <f t="shared" si="4"/>
        <v>24352.7</v>
      </c>
      <c r="I19" s="32">
        <v>5954</v>
      </c>
      <c r="J19" s="32">
        <v>18398.7</v>
      </c>
      <c r="K19" s="3"/>
      <c r="L19" s="3"/>
    </row>
    <row r="20" spans="1:12" ht="12" customHeight="1">
      <c r="A20" s="30" t="s">
        <v>28</v>
      </c>
      <c r="B20" s="31">
        <f t="shared" si="1"/>
        <v>304830.4</v>
      </c>
      <c r="C20" s="32">
        <f t="shared" si="2"/>
        <v>173281.5</v>
      </c>
      <c r="D20" s="32">
        <f t="shared" si="2"/>
        <v>131548.9</v>
      </c>
      <c r="E20" s="32">
        <f t="shared" si="3"/>
        <v>277966.2</v>
      </c>
      <c r="F20" s="32">
        <v>167029</v>
      </c>
      <c r="G20" s="32">
        <v>110937.2</v>
      </c>
      <c r="H20" s="32">
        <f t="shared" si="4"/>
        <v>26864.2</v>
      </c>
      <c r="I20" s="32">
        <v>6252.5</v>
      </c>
      <c r="J20" s="32">
        <v>20611.7</v>
      </c>
      <c r="K20" s="3"/>
      <c r="L20" s="3"/>
    </row>
    <row r="21" spans="1:12" ht="12" customHeight="1">
      <c r="A21" s="30" t="s">
        <v>29</v>
      </c>
      <c r="B21" s="31">
        <f t="shared" si="1"/>
        <v>366675.7</v>
      </c>
      <c r="C21" s="32">
        <f t="shared" si="2"/>
        <v>205430.9</v>
      </c>
      <c r="D21" s="33">
        <f t="shared" si="2"/>
        <v>161244.8</v>
      </c>
      <c r="E21" s="33">
        <f t="shared" si="3"/>
        <v>343700.3</v>
      </c>
      <c r="F21" s="33">
        <v>200197.4</v>
      </c>
      <c r="G21" s="32">
        <v>143502.9</v>
      </c>
      <c r="H21" s="32">
        <f t="shared" si="4"/>
        <v>22975.4</v>
      </c>
      <c r="I21" s="32">
        <v>5233.5</v>
      </c>
      <c r="J21" s="32">
        <v>17741.9</v>
      </c>
      <c r="K21" s="3"/>
      <c r="L21" s="3"/>
    </row>
    <row r="22" spans="1:10" ht="12" customHeight="1">
      <c r="A22" s="34" t="s">
        <v>30</v>
      </c>
      <c r="B22" s="35"/>
      <c r="C22" s="35"/>
      <c r="E22" s="36"/>
      <c r="F22" s="36"/>
      <c r="G22" s="35"/>
      <c r="H22" s="35"/>
      <c r="I22" s="35"/>
      <c r="J22" s="35"/>
    </row>
    <row r="23" spans="1:10" ht="12" customHeight="1">
      <c r="A23" s="36" t="s">
        <v>31</v>
      </c>
      <c r="D23" s="36"/>
      <c r="E23" s="36"/>
      <c r="F23" s="36"/>
      <c r="G23" s="36"/>
      <c r="H23" s="36"/>
      <c r="I23" s="36"/>
      <c r="J23" s="36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2009-04-28T05:24:23Z</dcterms:created>
  <dcterms:modified xsi:type="dcterms:W3CDTF">2009-04-28T05:24:38Z</dcterms:modified>
  <cp:category/>
  <cp:version/>
  <cp:contentType/>
  <cp:contentStatus/>
</cp:coreProperties>
</file>