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4"/>
  </bookViews>
  <sheets>
    <sheet name="213A" sheetId="1" r:id="rId1"/>
    <sheet name="213B" sheetId="2" r:id="rId2"/>
    <sheet name="213C" sheetId="3" r:id="rId3"/>
    <sheet name="213D" sheetId="4" r:id="rId4"/>
    <sheet name="213E" sheetId="5" r:id="rId5"/>
  </sheets>
  <definedNames>
    <definedName name="_xlnm.Print_Area" localSheetId="0">'213A'!$A$1:$M$66</definedName>
    <definedName name="_xlnm.Print_Area" localSheetId="1">'213B'!$A$1:$K$42</definedName>
    <definedName name="_xlnm.Print_Area" localSheetId="2">'213C'!$A$1:$X$20</definedName>
    <definedName name="_xlnm.Print_Area" localSheetId="3">'213D'!$A$1:$K$18</definedName>
    <definedName name="_xlnm.Print_Area" localSheetId="4">'213E'!$A$1:$N$46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<sst xmlns="http://schemas.openxmlformats.org/spreadsheetml/2006/main" count="313" uniqueCount="287">
  <si>
    <t>19. 公 務 員 お よ び 選 挙</t>
  </si>
  <si>
    <t>213. 公     務     員</t>
  </si>
  <si>
    <t>Ａ  国家公務員数および公共企業体職員数</t>
  </si>
  <si>
    <t>昭和52年3月31日</t>
  </si>
  <si>
    <t>官庁および公共企業体</t>
  </si>
  <si>
    <t>事業所数</t>
  </si>
  <si>
    <t>職員数</t>
  </si>
  <si>
    <t>官　　　庁　　　総　　　数</t>
  </si>
  <si>
    <t>農林省</t>
  </si>
  <si>
    <t>九州農政局大分統計情報事務所</t>
  </si>
  <si>
    <t>裁　判　所</t>
  </si>
  <si>
    <t>　〃　      〃     出張所</t>
  </si>
  <si>
    <t>大  分  地  方  裁  判  所</t>
  </si>
  <si>
    <t>　〃     事     業     所</t>
  </si>
  <si>
    <t xml:space="preserve">  〃        支       部</t>
  </si>
  <si>
    <t>大分食糧事務所</t>
  </si>
  <si>
    <t xml:space="preserve">  〃    簡易裁判所</t>
  </si>
  <si>
    <t>　〃支所</t>
  </si>
  <si>
    <t>　〃　　検察審査会</t>
  </si>
  <si>
    <t>営林署</t>
  </si>
  <si>
    <t>大分家庭裁判所</t>
  </si>
  <si>
    <t>常緑果樹農業研修所</t>
  </si>
  <si>
    <t xml:space="preserve"> 〃支部</t>
  </si>
  <si>
    <t>総　理　府</t>
  </si>
  <si>
    <t>大分行政監察局</t>
  </si>
  <si>
    <t>運　輸　省</t>
  </si>
  <si>
    <t>九州管区警察局大分県通信部</t>
  </si>
  <si>
    <t>大分県陸運事務所</t>
  </si>
  <si>
    <t>防衛庁</t>
  </si>
  <si>
    <t>九州海運局支局出張所</t>
  </si>
  <si>
    <t>防衛施設庁</t>
  </si>
  <si>
    <t>大阪航空局大分空港事務所</t>
  </si>
  <si>
    <t>大分地方連絡部</t>
  </si>
  <si>
    <t>大分海上保安部</t>
  </si>
  <si>
    <t>陸上自衛隊</t>
  </si>
  <si>
    <t>　　〃　　　　　　分室</t>
  </si>
  <si>
    <t>海上自衛隊</t>
  </si>
  <si>
    <t>佐伯海上保安部</t>
  </si>
  <si>
    <t>航路標識事務所</t>
  </si>
  <si>
    <t>法　務　省</t>
  </si>
  <si>
    <t>大分地方気象台</t>
  </si>
  <si>
    <t>大分公安調査局</t>
  </si>
  <si>
    <t>日田測候所</t>
  </si>
  <si>
    <t>大分地方法務局</t>
  </si>
  <si>
    <t>第四港湾建設局別府港工事事務所</t>
  </si>
  <si>
    <t>　    〃       支       局</t>
  </si>
  <si>
    <t xml:space="preserve">        〃       出　 張  所</t>
  </si>
  <si>
    <t>大分地方検察庁</t>
  </si>
  <si>
    <t xml:space="preserve">  〃区検察庁</t>
  </si>
  <si>
    <t>郵政省</t>
  </si>
  <si>
    <t>大分刑務所</t>
  </si>
  <si>
    <t>普通局</t>
  </si>
  <si>
    <t>中津拘置支所</t>
  </si>
  <si>
    <t>集配特定局</t>
  </si>
  <si>
    <t>入国管理事務所</t>
  </si>
  <si>
    <t>無集配特定局</t>
  </si>
  <si>
    <t>大分保護観察所</t>
  </si>
  <si>
    <t>鉄道郵便局</t>
  </si>
  <si>
    <t>大分少年鑑別所</t>
  </si>
  <si>
    <t>診療所</t>
  </si>
  <si>
    <t>大分少年院</t>
  </si>
  <si>
    <t>郵政監察局</t>
  </si>
  <si>
    <t>中津少年学院</t>
  </si>
  <si>
    <t>大　蔵　省</t>
  </si>
  <si>
    <t>南九州財務局大分財務部</t>
  </si>
  <si>
    <t>労　働　省</t>
  </si>
  <si>
    <t>税務署</t>
  </si>
  <si>
    <t>大分労働基準局</t>
  </si>
  <si>
    <t>門司税関支署</t>
  </si>
  <si>
    <t>労働基準監督署</t>
  </si>
  <si>
    <t>大分婦人少年室</t>
  </si>
  <si>
    <t>大分県職業安定課</t>
  </si>
  <si>
    <t>文　部　省</t>
  </si>
  <si>
    <t>　〃　　雇用保険課</t>
  </si>
  <si>
    <t>大分大学</t>
  </si>
  <si>
    <t>公共職業安定所</t>
  </si>
  <si>
    <t>九州大学温泉治療学研究所</t>
  </si>
  <si>
    <t>京都大学理学部附属地球物理学研究施設</t>
  </si>
  <si>
    <t>大分工業高等専門学校</t>
  </si>
  <si>
    <t>建　設　省</t>
  </si>
  <si>
    <t>九州地方建設局工事事務所</t>
  </si>
  <si>
    <t>厚　生　省</t>
  </si>
  <si>
    <t>大分県国民年金課</t>
  </si>
  <si>
    <t>公共企業体総数</t>
  </si>
  <si>
    <t xml:space="preserve"> 〃  保険課</t>
  </si>
  <si>
    <t>日本国有鉄道</t>
  </si>
  <si>
    <t>社会保険事務所</t>
  </si>
  <si>
    <t>日本電信電話公社</t>
  </si>
  <si>
    <t>門司検疫出張所</t>
  </si>
  <si>
    <t>日本専売公社</t>
  </si>
  <si>
    <t>国立病院療養所</t>
  </si>
  <si>
    <t>日本道路公団</t>
  </si>
  <si>
    <t>国立別府重度障害者センター</t>
  </si>
  <si>
    <t xml:space="preserve"> 資料：県統計課</t>
  </si>
  <si>
    <t>注  この表は県統計課が県内所在の各機関に直接照会調査した結果で、多少期日が異るものもある。</t>
  </si>
  <si>
    <t>Ｂ   県   職   員   数</t>
  </si>
  <si>
    <t>所                 属</t>
  </si>
  <si>
    <t>総 　　数</t>
  </si>
  <si>
    <t>事 　　務</t>
  </si>
  <si>
    <t>技　　 術</t>
  </si>
  <si>
    <t>技能労務</t>
  </si>
  <si>
    <t xml:space="preserve">      そ   の   他   の   職   員</t>
  </si>
  <si>
    <t>総　　数</t>
  </si>
  <si>
    <t>教授及び講師</t>
  </si>
  <si>
    <t>事　　務</t>
  </si>
  <si>
    <t>技　　術</t>
  </si>
  <si>
    <t>知  事  部  局</t>
  </si>
  <si>
    <t>企画総室</t>
  </si>
  <si>
    <t>総務部</t>
  </si>
  <si>
    <t>福祉生活部</t>
  </si>
  <si>
    <t>環境保健部</t>
  </si>
  <si>
    <t>商工労働部</t>
  </si>
  <si>
    <t>農政部</t>
  </si>
  <si>
    <t>林業水産部</t>
  </si>
  <si>
    <t>土木建築部</t>
  </si>
  <si>
    <t>出納事務局</t>
  </si>
  <si>
    <t>水資源対策事務局</t>
  </si>
  <si>
    <t>総合交通対策事務局</t>
  </si>
  <si>
    <t>新産業都市開発局</t>
  </si>
  <si>
    <t>芸術短期大学</t>
  </si>
  <si>
    <t>吏</t>
  </si>
  <si>
    <t>員</t>
  </si>
  <si>
    <t>技 　　術</t>
  </si>
  <si>
    <t>その他</t>
  </si>
  <si>
    <t>各種委員会等</t>
  </si>
  <si>
    <t>県議会事務局</t>
  </si>
  <si>
    <t>人事委員会</t>
  </si>
  <si>
    <t>地方労働委員会</t>
  </si>
  <si>
    <t>監査事務局</t>
  </si>
  <si>
    <t>選挙管理委員会</t>
  </si>
  <si>
    <t>海区漁業調整委員会</t>
  </si>
  <si>
    <t>教育委員会</t>
  </si>
  <si>
    <t>本庁</t>
  </si>
  <si>
    <t>教育事務所</t>
  </si>
  <si>
    <t>教育機関（その他）</t>
  </si>
  <si>
    <t>県  企  業  局</t>
  </si>
  <si>
    <t>電気会計</t>
  </si>
  <si>
    <t>工業用水会計</t>
  </si>
  <si>
    <t xml:space="preserve"> 資料：県人事課､各委員会､企業局  </t>
  </si>
  <si>
    <t xml:space="preserve">   注  病院は環境保健部に含まれている。</t>
  </si>
  <si>
    <t>Ｃ  教　職　員　数</t>
  </si>
  <si>
    <t>昭和53年５月１日</t>
  </si>
  <si>
    <t>学　　校</t>
  </si>
  <si>
    <t>校長(園長)</t>
  </si>
  <si>
    <t>教    頭</t>
  </si>
  <si>
    <t>教     諭</t>
  </si>
  <si>
    <t>助  教　諭</t>
  </si>
  <si>
    <t>養    護</t>
  </si>
  <si>
    <t>講    師</t>
  </si>
  <si>
    <t>事 務</t>
  </si>
  <si>
    <t>実 習</t>
  </si>
  <si>
    <t>男</t>
  </si>
  <si>
    <t>女</t>
  </si>
  <si>
    <t>教諭</t>
  </si>
  <si>
    <t>助教諭</t>
  </si>
  <si>
    <t>職 員</t>
  </si>
  <si>
    <t>助 手</t>
  </si>
  <si>
    <t>総数</t>
  </si>
  <si>
    <t>幼稚園</t>
  </si>
  <si>
    <t>小学校</t>
  </si>
  <si>
    <t>中学校</t>
  </si>
  <si>
    <t>高等学校</t>
  </si>
  <si>
    <t>全　日　制</t>
  </si>
  <si>
    <t xml:space="preserve">  定  時  制</t>
  </si>
  <si>
    <t xml:space="preserve">  通  信  制</t>
  </si>
  <si>
    <t>特殊学校</t>
  </si>
  <si>
    <t>資料：県教育委員会「大分県学校要覧」　　</t>
  </si>
  <si>
    <t>　注１）　芸術短期大学の教職員数は総数に含まない 　　２）　特殊学校職員数に寮母は含まない</t>
  </si>
  <si>
    <t>Ｄ  警　察　職　員　数</t>
  </si>
  <si>
    <t>所   属</t>
  </si>
  <si>
    <t>総  数</t>
  </si>
  <si>
    <t>警　　　　　察　　　　　官</t>
  </si>
  <si>
    <t xml:space="preserve">    一　般　職　員</t>
  </si>
  <si>
    <t>警視以上</t>
  </si>
  <si>
    <t>警　部</t>
  </si>
  <si>
    <t>警部補</t>
  </si>
  <si>
    <t>巡査部長</t>
  </si>
  <si>
    <t>巡　査</t>
  </si>
  <si>
    <t>吏　員</t>
  </si>
  <si>
    <r>
      <t xml:space="preserve">その他の      職 </t>
    </r>
    <r>
      <rPr>
        <sz val="9"/>
        <rFont val="ＭＳ 明朝"/>
        <family val="1"/>
      </rPr>
      <t xml:space="preserve">   員</t>
    </r>
  </si>
  <si>
    <t>総       数</t>
  </si>
  <si>
    <t>(6)2,119</t>
  </si>
  <si>
    <t>(6)1,735</t>
  </si>
  <si>
    <t>(6)   53</t>
  </si>
  <si>
    <t>本    部</t>
  </si>
  <si>
    <t>(5)  689</t>
  </si>
  <si>
    <t>(5)  480</t>
  </si>
  <si>
    <t>(5)   28</t>
  </si>
  <si>
    <r>
      <t>警 察</t>
    </r>
    <r>
      <rPr>
        <sz val="9"/>
        <rFont val="ＭＳ 明朝"/>
        <family val="1"/>
      </rPr>
      <t xml:space="preserve"> 署</t>
    </r>
  </si>
  <si>
    <t>(1)1,430</t>
  </si>
  <si>
    <t>(1)1,255</t>
  </si>
  <si>
    <t>(1)   25</t>
  </si>
  <si>
    <t>資料：県警察本部      注 （　）内は地方警察官（警視正以上）を外数で示す</t>
  </si>
  <si>
    <t>Ｅ　 市　町　村　議　員　数　お　よ　び　職　員　数</t>
  </si>
  <si>
    <t>各年4月1日</t>
  </si>
  <si>
    <t>年次および</t>
  </si>
  <si>
    <t>市町村 
条例に</t>
  </si>
  <si>
    <t>市　町　村　職　員　数</t>
  </si>
  <si>
    <t>市町村</t>
  </si>
  <si>
    <t>市町村  条例に</t>
  </si>
  <si>
    <t>　　　　　市　町　村　職　員　数</t>
  </si>
  <si>
    <t>よる議
員定数</t>
  </si>
  <si>
    <t>総 　　数</t>
  </si>
  <si>
    <t>一　　般　　　　　　　　職　　員</t>
  </si>
  <si>
    <t>技　労　　　　労務職</t>
  </si>
  <si>
    <t>教育   公務員</t>
  </si>
  <si>
    <t>臨時  職員</t>
  </si>
  <si>
    <t>総 数</t>
  </si>
  <si>
    <t>一般　　職員</t>
  </si>
  <si>
    <t>技 労    労務職</t>
  </si>
  <si>
    <t>昭和50年</t>
  </si>
  <si>
    <t>南海部郡</t>
  </si>
  <si>
    <t xml:space="preserve">   51</t>
  </si>
  <si>
    <t>上浦町</t>
  </si>
  <si>
    <t xml:space="preserve">   52</t>
  </si>
  <si>
    <t>弥生町</t>
  </si>
  <si>
    <t>本匠村</t>
  </si>
  <si>
    <t xml:space="preserve">   53</t>
  </si>
  <si>
    <t>宇目町</t>
  </si>
  <si>
    <t>直川村</t>
  </si>
  <si>
    <t>市部</t>
  </si>
  <si>
    <t>鶴見町</t>
  </si>
  <si>
    <t>郡部</t>
  </si>
  <si>
    <t>米水津村</t>
  </si>
  <si>
    <t>蒲江町</t>
  </si>
  <si>
    <t>大分市</t>
  </si>
  <si>
    <t>大野郡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</si>
  <si>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</si>
  <si>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</si>
  <si>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</si>
  <si>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</si>
  <si>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</si>
  <si>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</si>
  <si>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</si>
  <si>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</si>
  <si>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</si>
  <si>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</si>
  <si>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</si>
  <si>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</si>
  <si>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</si>
  <si>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</si>
  <si>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</si>
  <si>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</si>
  <si>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</si>
  <si>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直入郡</t>
  </si>
  <si>
    <t>宇佐市</t>
  </si>
  <si>
    <t>荻町</t>
  </si>
  <si>
    <t>西国東郡</t>
  </si>
  <si>
    <t>久住町</t>
  </si>
  <si>
    <t>大田村</t>
  </si>
  <si>
    <t>直入町</t>
  </si>
  <si>
    <t>真玉町</t>
  </si>
  <si>
    <t>玖珠郡</t>
  </si>
  <si>
    <t>香々地町</t>
  </si>
  <si>
    <t>九重町</t>
  </si>
  <si>
    <t>東国東郡</t>
  </si>
  <si>
    <t>玖珠町</t>
  </si>
  <si>
    <t>国見町</t>
  </si>
  <si>
    <t>日田郡</t>
  </si>
  <si>
    <t>姫島村</t>
  </si>
  <si>
    <t>前津江村</t>
  </si>
  <si>
    <t>国東町</t>
  </si>
  <si>
    <t>中津江村</t>
  </si>
  <si>
    <t>武蔵町</t>
  </si>
  <si>
    <t>上津江村</t>
  </si>
  <si>
    <t>安岐町</t>
  </si>
  <si>
    <t>大山町</t>
  </si>
  <si>
    <t>速見郡</t>
  </si>
  <si>
    <t>天瀬町</t>
  </si>
  <si>
    <t>日出町</t>
  </si>
  <si>
    <t>下毛郡</t>
  </si>
  <si>
    <t>山香町</t>
  </si>
  <si>
    <t>三光村</t>
  </si>
  <si>
    <t>大分郡</t>
  </si>
  <si>
    <t>本耶馬渓町</t>
  </si>
  <si>
    <t>野津原町</t>
  </si>
  <si>
    <t>耶馬渓町</t>
  </si>
  <si>
    <t>挾間町</t>
  </si>
  <si>
    <t>山国町</t>
  </si>
  <si>
    <t>庄内町</t>
  </si>
  <si>
    <t>宇佐郡</t>
  </si>
  <si>
    <t>湯布院町</t>
  </si>
  <si>
    <t>院内町</t>
  </si>
  <si>
    <t>北海部郡</t>
  </si>
  <si>
    <t>安心院町</t>
  </si>
  <si>
    <t>佐賀関町</t>
  </si>
  <si>
    <t>資料：県地方課｢給与実態調査｣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</si>
</sst>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\(#,##0\)"/>
    <numFmt numFmtId="178" formatCode="#,##0_ ;[Red]\-#,##0\ "/>
    <numFmt numFmtId="179" formatCode="0_);[Red]\(0\)"/>
    <numFmt numFmtId="180" formatCode="0_);\(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b/>
      <sz val="16"/>
      <color indexed="8"/>
      <name val="ＭＳ 明朝"/>
      <family val="1"/>
    </font>
    <font>
      <sz val="16"/>
      <color indexed="8"/>
      <name val="ＭＳ Ｐゴシック"/>
      <family val="3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7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8"/>
      <name val="ＭＳ Ｐゴシック"/>
      <family val="3"/>
    </font>
    <font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2" fillId="0" borderId="0" applyFont="0" applyFill="0" applyBorder="0" applyAlignment="0" applyProtection="0"/>
    <xf numFmtId="0" fontId="42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20" fillId="0" borderId="0">
      <alignment/>
      <protection/>
    </xf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1" fillId="0" borderId="0" xfId="0" applyFont="1" applyAlignment="1">
      <alignment/>
    </xf>
    <xf numFmtId="49" fontId="8" fillId="0" borderId="0" xfId="0" applyNumberFormat="1" applyFont="1" applyAlignment="1" applyProtection="1">
      <alignment horizontal="centerContinuous"/>
      <protection/>
    </xf>
    <xf numFmtId="49" fontId="8" fillId="0" borderId="0" xfId="0" applyNumberFormat="1" applyFont="1" applyAlignment="1">
      <alignment horizontal="centerContinuous"/>
    </xf>
    <xf numFmtId="49" fontId="9" fillId="0" borderId="0" xfId="0" applyNumberFormat="1" applyFont="1" applyAlignment="1" applyProtection="1">
      <alignment horizontal="centerContinuous"/>
      <protection/>
    </xf>
    <xf numFmtId="0" fontId="8" fillId="0" borderId="0" xfId="0" applyFont="1" applyAlignment="1">
      <alignment/>
    </xf>
    <xf numFmtId="0" fontId="10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58" fontId="10" fillId="0" borderId="10" xfId="0" applyNumberFormat="1" applyFont="1" applyBorder="1" applyAlignment="1" applyProtection="1" quotePrefix="1">
      <alignment horizontal="right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1" fillId="0" borderId="12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distributed" vertical="center"/>
    </xf>
    <xf numFmtId="38" fontId="12" fillId="0" borderId="0" xfId="48" applyFont="1" applyBorder="1" applyAlignment="1">
      <alignment vertical="center"/>
    </xf>
    <xf numFmtId="0" fontId="12" fillId="0" borderId="16" xfId="0" applyFont="1" applyBorder="1" applyAlignment="1" applyProtection="1">
      <alignment horizontal="distributed" vertical="center"/>
      <protection locked="0"/>
    </xf>
    <xf numFmtId="0" fontId="1" fillId="0" borderId="0" xfId="0" applyFont="1" applyAlignment="1">
      <alignment horizontal="distributed" vertical="center"/>
    </xf>
    <xf numFmtId="38" fontId="10" fillId="0" borderId="0" xfId="48" applyFont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15" xfId="0" applyFont="1" applyBorder="1" applyAlignment="1" applyProtection="1">
      <alignment horizontal="left" vertical="center"/>
      <protection/>
    </xf>
    <xf numFmtId="38" fontId="10" fillId="0" borderId="0" xfId="48" applyFont="1" applyAlignment="1" applyProtection="1">
      <alignment vertical="center"/>
      <protection/>
    </xf>
    <xf numFmtId="41" fontId="10" fillId="0" borderId="16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distributed" vertical="center"/>
      <protection locked="0"/>
    </xf>
    <xf numFmtId="0" fontId="10" fillId="0" borderId="0" xfId="0" applyFont="1" applyBorder="1" applyAlignment="1" applyProtection="1">
      <alignment horizontal="distributed" vertical="center"/>
      <protection locked="0"/>
    </xf>
    <xf numFmtId="0" fontId="10" fillId="0" borderId="15" xfId="0" applyFont="1" applyBorder="1" applyAlignment="1" applyProtection="1">
      <alignment horizontal="distributed" vertical="center"/>
      <protection locked="0"/>
    </xf>
    <xf numFmtId="38" fontId="10" fillId="0" borderId="0" xfId="48" applyFont="1" applyBorder="1" applyAlignment="1">
      <alignment vertical="center"/>
    </xf>
    <xf numFmtId="38" fontId="10" fillId="0" borderId="0" xfId="48" applyFont="1" applyBorder="1" applyAlignment="1" applyProtection="1">
      <alignment horizontal="right" vertical="center"/>
      <protection/>
    </xf>
    <xf numFmtId="0" fontId="12" fillId="0" borderId="0" xfId="0" applyFont="1" applyAlignment="1">
      <alignment horizontal="distributed" vertical="center"/>
    </xf>
    <xf numFmtId="38" fontId="12" fillId="0" borderId="0" xfId="48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vertical="center"/>
    </xf>
    <xf numFmtId="0" fontId="10" fillId="0" borderId="0" xfId="0" applyFont="1" applyBorder="1" applyAlignment="1" applyProtection="1">
      <alignment horizontal="distributed" vertical="center"/>
      <protection/>
    </xf>
    <xf numFmtId="0" fontId="10" fillId="0" borderId="0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0" fillId="0" borderId="0" xfId="0" applyFont="1" applyAlignment="1" applyProtection="1">
      <alignment horizontal="distributed" vertical="center"/>
      <protection/>
    </xf>
    <xf numFmtId="41" fontId="12" fillId="0" borderId="16" xfId="0" applyNumberFormat="1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distributed" vertical="center"/>
      <protection locked="0"/>
    </xf>
    <xf numFmtId="0" fontId="11" fillId="0" borderId="15" xfId="0" applyFont="1" applyBorder="1" applyAlignment="1" applyProtection="1">
      <alignment horizontal="distributed" vertical="center"/>
      <protection locked="0"/>
    </xf>
    <xf numFmtId="38" fontId="10" fillId="0" borderId="0" xfId="48" applyFont="1" applyBorder="1" applyAlignment="1">
      <alignment horizontal="right" vertical="center"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10" fillId="0" borderId="15" xfId="0" applyFont="1" applyBorder="1" applyAlignment="1" applyProtection="1">
      <alignment horizontal="distributed" vertical="center"/>
      <protection/>
    </xf>
    <xf numFmtId="0" fontId="12" fillId="0" borderId="0" xfId="0" applyFont="1" applyBorder="1" applyAlignment="1" applyProtection="1">
      <alignment horizontal="distributed" vertical="center"/>
      <protection/>
    </xf>
    <xf numFmtId="0" fontId="10" fillId="0" borderId="0" xfId="0" applyFont="1" applyAlignment="1">
      <alignment horizontal="distributed" vertical="center"/>
    </xf>
    <xf numFmtId="0" fontId="15" fillId="0" borderId="0" xfId="0" applyFont="1" applyBorder="1" applyAlignment="1" applyProtection="1">
      <alignment horizontal="distributed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15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 wrapText="1"/>
    </xf>
    <xf numFmtId="0" fontId="16" fillId="0" borderId="15" xfId="0" applyFont="1" applyBorder="1" applyAlignment="1">
      <alignment horizontal="distributed" vertical="center" wrapText="1"/>
    </xf>
    <xf numFmtId="0" fontId="11" fillId="0" borderId="0" xfId="0" applyFont="1" applyBorder="1" applyAlignment="1" applyProtection="1">
      <alignment horizontal="distributed" vertical="center" wrapText="1"/>
      <protection locked="0"/>
    </xf>
    <xf numFmtId="0" fontId="10" fillId="0" borderId="0" xfId="0" applyFont="1" applyBorder="1" applyAlignment="1" applyProtection="1">
      <alignment horizontal="distributed" vertical="center" wrapText="1"/>
      <protection locked="0"/>
    </xf>
    <xf numFmtId="0" fontId="10" fillId="0" borderId="15" xfId="0" applyFont="1" applyBorder="1" applyAlignment="1" applyProtection="1">
      <alignment horizontal="distributed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38" fontId="10" fillId="0" borderId="0" xfId="48" applyFont="1" applyAlignment="1">
      <alignment vertical="center"/>
    </xf>
    <xf numFmtId="38" fontId="12" fillId="0" borderId="0" xfId="48" applyFont="1" applyAlignment="1">
      <alignment vertical="center"/>
    </xf>
    <xf numFmtId="0" fontId="13" fillId="0" borderId="1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8" fontId="10" fillId="0" borderId="17" xfId="48" applyFont="1" applyBorder="1" applyAlignment="1" applyProtection="1">
      <alignment vertical="center"/>
      <protection/>
    </xf>
    <xf numFmtId="0" fontId="10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38" fontId="10" fillId="0" borderId="19" xfId="48" applyFont="1" applyBorder="1" applyAlignment="1" applyProtection="1">
      <alignment vertical="center"/>
      <protection/>
    </xf>
    <xf numFmtId="0" fontId="13" fillId="0" borderId="21" xfId="0" applyFont="1" applyBorder="1" applyAlignment="1">
      <alignment vertical="center"/>
    </xf>
    <xf numFmtId="38" fontId="10" fillId="0" borderId="19" xfId="48" applyFont="1" applyBorder="1" applyAlignment="1">
      <alignment vertical="center"/>
    </xf>
    <xf numFmtId="0" fontId="10" fillId="0" borderId="12" xfId="0" applyFont="1" applyBorder="1" applyAlignment="1">
      <alignment horizontal="distributed"/>
    </xf>
    <xf numFmtId="38" fontId="10" fillId="0" borderId="12" xfId="48" applyFont="1" applyBorder="1" applyAlignment="1" applyProtection="1">
      <alignment horizontal="right"/>
      <protection/>
    </xf>
    <xf numFmtId="0" fontId="13" fillId="0" borderId="12" xfId="0" applyFont="1" applyBorder="1" applyAlignment="1">
      <alignment/>
    </xf>
    <xf numFmtId="38" fontId="10" fillId="0" borderId="12" xfId="48" applyFont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 horizontal="distributed"/>
    </xf>
    <xf numFmtId="38" fontId="10" fillId="0" borderId="0" xfId="48" applyFont="1" applyBorder="1" applyAlignment="1" applyProtection="1">
      <alignment/>
      <protection/>
    </xf>
    <xf numFmtId="0" fontId="10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177" fontId="1" fillId="0" borderId="0" xfId="0" applyNumberFormat="1" applyFont="1" applyAlignment="1">
      <alignment/>
    </xf>
    <xf numFmtId="177" fontId="1" fillId="0" borderId="0" xfId="48" applyNumberFormat="1" applyFont="1" applyAlignment="1" quotePrefix="1">
      <alignment/>
    </xf>
    <xf numFmtId="0" fontId="17" fillId="0" borderId="0" xfId="0" applyFont="1" applyAlignment="1" applyProtection="1">
      <alignment horizontal="centerContinuous"/>
      <protection/>
    </xf>
    <xf numFmtId="0" fontId="16" fillId="0" borderId="0" xfId="0" applyFont="1" applyBorder="1" applyAlignment="1" applyProtection="1">
      <alignment horizontal="centerContinuous"/>
      <protection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8" fillId="0" borderId="0" xfId="0" applyFont="1" applyAlignment="1" applyProtection="1">
      <alignment horizontal="centerContinuous"/>
      <protection/>
    </xf>
    <xf numFmtId="0" fontId="8" fillId="0" borderId="0" xfId="0" applyFont="1" applyAlignment="1">
      <alignment horizontal="centerContinuous"/>
    </xf>
    <xf numFmtId="0" fontId="16" fillId="0" borderId="10" xfId="0" applyFont="1" applyBorder="1" applyAlignment="1">
      <alignment/>
    </xf>
    <xf numFmtId="0" fontId="11" fillId="0" borderId="11" xfId="0" applyFont="1" applyBorder="1" applyAlignment="1" applyProtection="1">
      <alignment horizontal="centerContinuous" vertical="center"/>
      <protection/>
    </xf>
    <xf numFmtId="0" fontId="11" fillId="0" borderId="19" xfId="0" applyFont="1" applyBorder="1" applyAlignment="1">
      <alignment horizontal="centerContinuous"/>
    </xf>
    <xf numFmtId="0" fontId="15" fillId="0" borderId="11" xfId="0" applyFont="1" applyBorder="1" applyAlignment="1" applyProtection="1">
      <alignment horizontal="center" vertical="center"/>
      <protection/>
    </xf>
    <xf numFmtId="41" fontId="12" fillId="0" borderId="22" xfId="0" applyNumberFormat="1" applyFont="1" applyBorder="1" applyAlignment="1" applyProtection="1">
      <alignment/>
      <protection/>
    </xf>
    <xf numFmtId="41" fontId="12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41" fontId="10" fillId="0" borderId="18" xfId="0" applyNumberFormat="1" applyFont="1" applyBorder="1" applyAlignment="1" applyProtection="1">
      <alignment/>
      <protection/>
    </xf>
    <xf numFmtId="41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horizontal="distributed"/>
      <protection/>
    </xf>
    <xf numFmtId="0" fontId="10" fillId="0" borderId="15" xfId="0" applyFont="1" applyBorder="1" applyAlignment="1" applyProtection="1">
      <alignment horizontal="distributed"/>
      <protection/>
    </xf>
    <xf numFmtId="41" fontId="10" fillId="0" borderId="0" xfId="0" applyNumberFormat="1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left"/>
      <protection/>
    </xf>
    <xf numFmtId="41" fontId="10" fillId="0" borderId="0" xfId="0" applyNumberFormat="1" applyFont="1" applyBorder="1" applyAlignment="1" applyProtection="1">
      <alignment/>
      <protection/>
    </xf>
    <xf numFmtId="41" fontId="10" fillId="0" borderId="0" xfId="0" applyNumberFormat="1" applyFont="1" applyBorder="1" applyAlignment="1" applyProtection="1">
      <alignment/>
      <protection locked="0"/>
    </xf>
    <xf numFmtId="0" fontId="10" fillId="0" borderId="19" xfId="0" applyFont="1" applyBorder="1" applyAlignment="1" applyProtection="1">
      <alignment horizontal="left"/>
      <protection/>
    </xf>
    <xf numFmtId="41" fontId="10" fillId="0" borderId="11" xfId="0" applyNumberFormat="1" applyFont="1" applyBorder="1" applyAlignment="1" applyProtection="1">
      <alignment/>
      <protection/>
    </xf>
    <xf numFmtId="41" fontId="10" fillId="0" borderId="19" xfId="0" applyNumberFormat="1" applyFont="1" applyBorder="1" applyAlignment="1" applyProtection="1">
      <alignment/>
      <protection locked="0"/>
    </xf>
    <xf numFmtId="41" fontId="10" fillId="0" borderId="19" xfId="0" applyNumberFormat="1" applyFont="1" applyBorder="1" applyAlignment="1" applyProtection="1">
      <alignment/>
      <protection/>
    </xf>
    <xf numFmtId="0" fontId="11" fillId="0" borderId="11" xfId="0" applyFont="1" applyBorder="1" applyAlignment="1" applyProtection="1">
      <alignment horizontal="right" vertical="center"/>
      <protection/>
    </xf>
    <xf numFmtId="0" fontId="11" fillId="0" borderId="19" xfId="0" applyFont="1" applyBorder="1" applyAlignment="1">
      <alignment vertical="center"/>
    </xf>
    <xf numFmtId="0" fontId="11" fillId="0" borderId="19" xfId="0" applyFont="1" applyBorder="1" applyAlignment="1" applyProtection="1">
      <alignment horizontal="left" vertical="center"/>
      <protection/>
    </xf>
    <xf numFmtId="0" fontId="11" fillId="0" borderId="19" xfId="0" applyFont="1" applyBorder="1" applyAlignment="1">
      <alignment horizontal="centerContinuous" vertical="center"/>
    </xf>
    <xf numFmtId="41" fontId="12" fillId="0" borderId="18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distributed"/>
      <protection/>
    </xf>
    <xf numFmtId="0" fontId="10" fillId="0" borderId="0" xfId="0" applyFont="1" applyAlignment="1">
      <alignment/>
    </xf>
    <xf numFmtId="41" fontId="10" fillId="0" borderId="0" xfId="0" applyNumberFormat="1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0" xfId="0" applyFont="1" applyBorder="1" applyAlignment="1" applyProtection="1">
      <alignment horizontal="center"/>
      <protection/>
    </xf>
    <xf numFmtId="0" fontId="10" fillId="0" borderId="10" xfId="0" applyFont="1" applyBorder="1" applyAlignment="1">
      <alignment/>
    </xf>
    <xf numFmtId="58" fontId="10" fillId="0" borderId="0" xfId="0" applyNumberFormat="1" applyFont="1" applyBorder="1" applyAlignment="1" applyProtection="1" quotePrefix="1">
      <alignment horizontal="center"/>
      <protection/>
    </xf>
    <xf numFmtId="58" fontId="10" fillId="0" borderId="0" xfId="0" applyNumberFormat="1" applyFont="1" applyBorder="1" applyAlignment="1" applyProtection="1" quotePrefix="1">
      <alignment horizontal="right"/>
      <protection/>
    </xf>
    <xf numFmtId="0" fontId="11" fillId="0" borderId="23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1" fillId="0" borderId="24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0" fontId="12" fillId="0" borderId="15" xfId="0" applyFont="1" applyBorder="1" applyAlignment="1" applyProtection="1">
      <alignment horizontal="distributed"/>
      <protection/>
    </xf>
    <xf numFmtId="41" fontId="12" fillId="0" borderId="0" xfId="48" applyNumberFormat="1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left"/>
      <protection/>
    </xf>
    <xf numFmtId="41" fontId="10" fillId="0" borderId="0" xfId="48" applyNumberFormat="1" applyFont="1" applyBorder="1" applyAlignment="1" applyProtection="1">
      <alignment/>
      <protection/>
    </xf>
    <xf numFmtId="41" fontId="10" fillId="0" borderId="0" xfId="48" applyNumberFormat="1" applyFont="1" applyAlignment="1" applyProtection="1">
      <alignment/>
      <protection/>
    </xf>
    <xf numFmtId="41" fontId="10" fillId="0" borderId="0" xfId="48" applyNumberFormat="1" applyFont="1" applyBorder="1" applyAlignment="1" applyProtection="1">
      <alignment/>
      <protection locked="0"/>
    </xf>
    <xf numFmtId="41" fontId="10" fillId="0" borderId="0" xfId="48" applyNumberFormat="1" applyFont="1" applyAlignment="1" applyProtection="1">
      <alignment/>
      <protection locked="0"/>
    </xf>
    <xf numFmtId="0" fontId="10" fillId="0" borderId="15" xfId="0" applyFont="1" applyBorder="1" applyAlignment="1" applyProtection="1">
      <alignment horizontal="right"/>
      <protection/>
    </xf>
    <xf numFmtId="0" fontId="11" fillId="0" borderId="19" xfId="0" applyFont="1" applyBorder="1" applyAlignment="1" applyProtection="1">
      <alignment horizontal="distributed"/>
      <protection/>
    </xf>
    <xf numFmtId="41" fontId="10" fillId="0" borderId="11" xfId="48" applyNumberFormat="1" applyFont="1" applyBorder="1" applyAlignment="1" applyProtection="1">
      <alignment/>
      <protection locked="0"/>
    </xf>
    <xf numFmtId="41" fontId="10" fillId="0" borderId="19" xfId="48" applyNumberFormat="1" applyFont="1" applyBorder="1" applyAlignment="1" applyProtection="1">
      <alignment/>
      <protection locked="0"/>
    </xf>
    <xf numFmtId="0" fontId="10" fillId="0" borderId="0" xfId="0" applyFont="1" applyAlignment="1" quotePrefix="1">
      <alignment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/>
    </xf>
    <xf numFmtId="49" fontId="18" fillId="0" borderId="0" xfId="0" applyNumberFormat="1" applyFont="1" applyBorder="1" applyAlignment="1" applyProtection="1">
      <alignment horizontal="centerContinuous"/>
      <protection/>
    </xf>
    <xf numFmtId="49" fontId="18" fillId="0" borderId="0" xfId="0" applyNumberFormat="1" applyFont="1" applyAlignment="1">
      <alignment horizontal="centerContinuous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10" xfId="0" applyFont="1" applyBorder="1" applyAlignment="1" applyProtection="1">
      <alignment horizontal="left" vertical="center"/>
      <protection/>
    </xf>
    <xf numFmtId="0" fontId="20" fillId="0" borderId="10" xfId="0" applyFont="1" applyBorder="1" applyAlignment="1" applyProtection="1">
      <alignment horizontal="centerContinuous" vertical="center"/>
      <protection/>
    </xf>
    <xf numFmtId="0" fontId="20" fillId="0" borderId="10" xfId="0" applyFont="1" applyBorder="1" applyAlignment="1">
      <alignment horizontal="centerContinuous"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9" fontId="22" fillId="0" borderId="11" xfId="0" applyNumberFormat="1" applyFont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49" fontId="22" fillId="0" borderId="19" xfId="0" applyNumberFormat="1" applyFont="1" applyBorder="1" applyAlignment="1" applyProtection="1">
      <alignment horizontal="center" vertical="center"/>
      <protection/>
    </xf>
    <xf numFmtId="49" fontId="22" fillId="0" borderId="25" xfId="0" applyNumberFormat="1" applyFont="1" applyBorder="1" applyAlignment="1">
      <alignment vertical="center"/>
    </xf>
    <xf numFmtId="49" fontId="22" fillId="0" borderId="26" xfId="0" applyNumberFormat="1" applyFont="1" applyBorder="1" applyAlignment="1">
      <alignment vertical="center"/>
    </xf>
    <xf numFmtId="49" fontId="22" fillId="0" borderId="27" xfId="0" applyNumberFormat="1" applyFont="1" applyBorder="1" applyAlignment="1">
      <alignment vertical="center"/>
    </xf>
    <xf numFmtId="49" fontId="22" fillId="0" borderId="11" xfId="0" applyNumberFormat="1" applyFont="1" applyBorder="1" applyAlignment="1">
      <alignment horizontal="centerContinuous" vertical="center"/>
    </xf>
    <xf numFmtId="49" fontId="22" fillId="0" borderId="0" xfId="0" applyNumberFormat="1" applyFont="1" applyAlignment="1">
      <alignment vertical="center"/>
    </xf>
    <xf numFmtId="49" fontId="20" fillId="0" borderId="0" xfId="0" applyNumberFormat="1" applyFont="1" applyBorder="1" applyAlignment="1">
      <alignment vertical="center"/>
    </xf>
    <xf numFmtId="49" fontId="20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49" fontId="22" fillId="0" borderId="18" xfId="0" applyNumberFormat="1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center" vertical="center" wrapText="1"/>
      <protection/>
    </xf>
    <xf numFmtId="0" fontId="23" fillId="0" borderId="12" xfId="0" applyFont="1" applyBorder="1" applyAlignment="1" applyProtection="1">
      <alignment horizontal="center"/>
      <protection/>
    </xf>
    <xf numFmtId="41" fontId="19" fillId="0" borderId="22" xfId="48" applyNumberFormat="1" applyFont="1" applyBorder="1" applyAlignment="1" applyProtection="1">
      <alignment horizontal="center"/>
      <protection/>
    </xf>
    <xf numFmtId="49" fontId="19" fillId="0" borderId="12" xfId="48" applyNumberFormat="1" applyFont="1" applyBorder="1" applyAlignment="1" applyProtection="1" quotePrefix="1">
      <alignment horizontal="center"/>
      <protection/>
    </xf>
    <xf numFmtId="41" fontId="19" fillId="0" borderId="12" xfId="48" applyNumberFormat="1" applyFont="1" applyBorder="1" applyAlignment="1" applyProtection="1" quotePrefix="1">
      <alignment horizontal="center"/>
      <protection locked="0"/>
    </xf>
    <xf numFmtId="178" fontId="19" fillId="0" borderId="12" xfId="48" applyNumberFormat="1" applyFont="1" applyBorder="1" applyAlignment="1" applyProtection="1">
      <alignment/>
      <protection/>
    </xf>
    <xf numFmtId="179" fontId="19" fillId="0" borderId="12" xfId="48" applyNumberFormat="1" applyFont="1" applyBorder="1" applyAlignment="1" applyProtection="1">
      <alignment/>
      <protection/>
    </xf>
    <xf numFmtId="0" fontId="22" fillId="0" borderId="15" xfId="0" applyFont="1" applyBorder="1" applyAlignment="1" applyProtection="1">
      <alignment horizontal="center"/>
      <protection/>
    </xf>
    <xf numFmtId="41" fontId="20" fillId="0" borderId="0" xfId="48" applyNumberFormat="1" applyFont="1" applyBorder="1" applyAlignment="1" applyProtection="1">
      <alignment horizontal="center"/>
      <protection/>
    </xf>
    <xf numFmtId="49" fontId="20" fillId="0" borderId="0" xfId="48" applyNumberFormat="1" applyFont="1" applyBorder="1" applyAlignment="1" applyProtection="1">
      <alignment horizontal="center"/>
      <protection/>
    </xf>
    <xf numFmtId="41" fontId="20" fillId="0" borderId="0" xfId="48" applyNumberFormat="1" applyFont="1" applyBorder="1" applyAlignment="1" applyProtection="1">
      <alignment horizontal="center"/>
      <protection locked="0"/>
    </xf>
    <xf numFmtId="178" fontId="20" fillId="0" borderId="0" xfId="48" applyNumberFormat="1" applyFont="1" applyBorder="1" applyAlignment="1" applyProtection="1">
      <alignment/>
      <protection/>
    </xf>
    <xf numFmtId="179" fontId="20" fillId="0" borderId="0" xfId="48" applyNumberFormat="1" applyFont="1" applyBorder="1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1" fontId="20" fillId="0" borderId="0" xfId="48" applyNumberFormat="1" applyFont="1" applyBorder="1" applyAlignment="1" applyProtection="1" quotePrefix="1">
      <alignment horizontal="center"/>
      <protection/>
    </xf>
    <xf numFmtId="49" fontId="20" fillId="0" borderId="0" xfId="48" applyNumberFormat="1" applyFont="1" applyBorder="1" applyAlignment="1" applyProtection="1" quotePrefix="1">
      <alignment horizontal="center"/>
      <protection/>
    </xf>
    <xf numFmtId="41" fontId="20" fillId="0" borderId="0" xfId="48" applyNumberFormat="1" applyFont="1" applyBorder="1" applyAlignment="1" applyProtection="1" quotePrefix="1">
      <alignment horizontal="center"/>
      <protection locked="0"/>
    </xf>
    <xf numFmtId="0" fontId="22" fillId="0" borderId="20" xfId="0" applyFont="1" applyBorder="1" applyAlignment="1" applyProtection="1">
      <alignment horizontal="center"/>
      <protection/>
    </xf>
    <xf numFmtId="41" fontId="20" fillId="0" borderId="19" xfId="48" applyNumberFormat="1" applyFont="1" applyBorder="1" applyAlignment="1" applyProtection="1" quotePrefix="1">
      <alignment horizontal="center"/>
      <protection/>
    </xf>
    <xf numFmtId="49" fontId="20" fillId="0" borderId="19" xfId="48" applyNumberFormat="1" applyFont="1" applyBorder="1" applyAlignment="1" applyProtection="1" quotePrefix="1">
      <alignment horizontal="center"/>
      <protection/>
    </xf>
    <xf numFmtId="41" fontId="20" fillId="0" borderId="19" xfId="48" applyNumberFormat="1" applyFont="1" applyBorder="1" applyAlignment="1" applyProtection="1" quotePrefix="1">
      <alignment horizontal="center"/>
      <protection locked="0"/>
    </xf>
    <xf numFmtId="178" fontId="20" fillId="0" borderId="19" xfId="48" applyNumberFormat="1" applyFont="1" applyBorder="1" applyAlignment="1" applyProtection="1">
      <alignment/>
      <protection/>
    </xf>
    <xf numFmtId="179" fontId="20" fillId="0" borderId="19" xfId="48" applyNumberFormat="1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Continuous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5" fillId="0" borderId="28" xfId="0" applyFont="1" applyBorder="1" applyAlignment="1" applyProtection="1">
      <alignment horizontal="distributed" vertical="center"/>
      <protection locked="0"/>
    </xf>
    <xf numFmtId="0" fontId="15" fillId="0" borderId="23" xfId="0" applyFont="1" applyBorder="1" applyAlignment="1" applyProtection="1">
      <alignment horizontal="distributed" wrapText="1"/>
      <protection locked="0"/>
    </xf>
    <xf numFmtId="0" fontId="15" fillId="0" borderId="29" xfId="0" applyFont="1" applyBorder="1" applyAlignment="1" applyProtection="1">
      <alignment horizontal="centerContinuous" vertical="center"/>
      <protection locked="0"/>
    </xf>
    <xf numFmtId="0" fontId="15" fillId="0" borderId="25" xfId="0" applyFont="1" applyBorder="1" applyAlignment="1" applyProtection="1">
      <alignment horizontal="centerContinuous"/>
      <protection locked="0"/>
    </xf>
    <xf numFmtId="0" fontId="15" fillId="0" borderId="23" xfId="0" applyFont="1" applyBorder="1" applyAlignment="1" applyProtection="1">
      <alignment horizontal="distributed"/>
      <protection locked="0"/>
    </xf>
    <xf numFmtId="0" fontId="15" fillId="0" borderId="29" xfId="0" applyFont="1" applyBorder="1" applyAlignment="1" applyProtection="1">
      <alignment horizontal="left" vertical="center"/>
      <protection locked="0"/>
    </xf>
    <xf numFmtId="0" fontId="15" fillId="0" borderId="25" xfId="0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5" fillId="0" borderId="19" xfId="0" applyFont="1" applyBorder="1" applyAlignment="1" applyProtection="1">
      <alignment horizontal="distributed" vertical="center"/>
      <protection locked="0"/>
    </xf>
    <xf numFmtId="0" fontId="15" fillId="0" borderId="11" xfId="0" applyFont="1" applyBorder="1" applyAlignment="1" applyProtection="1">
      <alignment horizontal="distributed" wrapText="1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distributed"/>
      <protection locked="0"/>
    </xf>
    <xf numFmtId="0" fontId="15" fillId="0" borderId="11" xfId="0" applyFont="1" applyBorder="1" applyAlignment="1" applyProtection="1">
      <alignment horizontal="distributed" vertical="center"/>
      <protection locked="0"/>
    </xf>
    <xf numFmtId="0" fontId="10" fillId="0" borderId="0" xfId="0" applyFont="1" applyBorder="1" applyAlignment="1" applyProtection="1">
      <alignment horizontal="distributed"/>
      <protection locked="0"/>
    </xf>
    <xf numFmtId="41" fontId="10" fillId="0" borderId="18" xfId="48" applyNumberFormat="1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 horizontal="distributed"/>
      <protection locked="0"/>
    </xf>
    <xf numFmtId="180" fontId="12" fillId="0" borderId="22" xfId="48" applyNumberFormat="1" applyFont="1" applyBorder="1" applyAlignment="1" applyProtection="1">
      <alignment horizontal="right"/>
      <protection/>
    </xf>
    <xf numFmtId="180" fontId="12" fillId="0" borderId="12" xfId="48" applyNumberFormat="1" applyFont="1" applyBorder="1" applyAlignment="1" applyProtection="1">
      <alignment horizontal="right"/>
      <protection/>
    </xf>
    <xf numFmtId="0" fontId="10" fillId="0" borderId="0" xfId="0" applyFont="1" applyBorder="1" applyAlignment="1" applyProtection="1" quotePrefix="1">
      <alignment horizontal="center"/>
      <protection locked="0"/>
    </xf>
    <xf numFmtId="0" fontId="10" fillId="0" borderId="16" xfId="0" applyFont="1" applyBorder="1" applyAlignment="1" applyProtection="1">
      <alignment horizontal="distributed"/>
      <protection locked="0"/>
    </xf>
    <xf numFmtId="180" fontId="10" fillId="0" borderId="18" xfId="0" applyNumberFormat="1" applyFont="1" applyBorder="1" applyAlignment="1" applyProtection="1">
      <alignment horizontal="right"/>
      <protection locked="0"/>
    </xf>
    <xf numFmtId="180" fontId="10" fillId="0" borderId="0" xfId="0" applyNumberFormat="1" applyFont="1" applyAlignment="1" applyProtection="1">
      <alignment horizontal="right"/>
      <protection locked="0"/>
    </xf>
    <xf numFmtId="41" fontId="10" fillId="0" borderId="0" xfId="0" applyNumberFormat="1" applyFont="1" applyBorder="1" applyAlignment="1" applyProtection="1" quotePrefix="1">
      <alignment horizontal="right"/>
      <protection locked="0"/>
    </xf>
    <xf numFmtId="0" fontId="1" fillId="0" borderId="15" xfId="0" applyFont="1" applyBorder="1" applyAlignment="1">
      <alignment/>
    </xf>
    <xf numFmtId="0" fontId="12" fillId="0" borderId="0" xfId="0" applyFont="1" applyBorder="1" applyAlignment="1" applyProtection="1" quotePrefix="1">
      <alignment horizontal="center"/>
      <protection locked="0"/>
    </xf>
    <xf numFmtId="41" fontId="12" fillId="0" borderId="18" xfId="48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distributed"/>
      <protection locked="0"/>
    </xf>
    <xf numFmtId="41" fontId="25" fillId="0" borderId="18" xfId="48" applyNumberFormat="1" applyFont="1" applyBorder="1" applyAlignment="1" applyProtection="1">
      <alignment/>
      <protection locked="0"/>
    </xf>
    <xf numFmtId="41" fontId="25" fillId="0" borderId="0" xfId="48" applyNumberFormat="1" applyFont="1" applyBorder="1" applyAlignment="1" applyProtection="1">
      <alignment/>
      <protection locked="0"/>
    </xf>
    <xf numFmtId="41" fontId="12" fillId="0" borderId="17" xfId="48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 locked="0"/>
    </xf>
    <xf numFmtId="177" fontId="10" fillId="0" borderId="0" xfId="48" applyNumberFormat="1" applyFont="1" applyBorder="1" applyAlignment="1" applyProtection="1">
      <alignment/>
      <protection locked="0"/>
    </xf>
    <xf numFmtId="41" fontId="10" fillId="0" borderId="18" xfId="48" applyNumberFormat="1" applyFont="1" applyBorder="1" applyAlignment="1" applyProtection="1">
      <alignment horizontal="right"/>
      <protection locked="0"/>
    </xf>
    <xf numFmtId="41" fontId="10" fillId="0" borderId="0" xfId="48" applyNumberFormat="1" applyFont="1" applyBorder="1" applyAlignment="1" applyProtection="1">
      <alignment horizontal="right"/>
      <protection locked="0"/>
    </xf>
    <xf numFmtId="41" fontId="10" fillId="0" borderId="0" xfId="48" applyNumberFormat="1" applyFont="1" applyBorder="1" applyAlignment="1" applyProtection="1" quotePrefix="1">
      <alignment horizontal="right"/>
      <protection locked="0"/>
    </xf>
    <xf numFmtId="180" fontId="12" fillId="0" borderId="18" xfId="0" applyNumberFormat="1" applyFont="1" applyBorder="1" applyAlignment="1" applyProtection="1">
      <alignment horizontal="right"/>
      <protection/>
    </xf>
    <xf numFmtId="180" fontId="12" fillId="0" borderId="0" xfId="0" applyNumberFormat="1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distributed"/>
      <protection locked="0"/>
    </xf>
    <xf numFmtId="41" fontId="10" fillId="0" borderId="0" xfId="48" applyNumberFormat="1" applyFont="1" applyBorder="1" applyAlignment="1" applyProtection="1">
      <alignment horizontal="right"/>
      <protection/>
    </xf>
    <xf numFmtId="41" fontId="12" fillId="0" borderId="0" xfId="0" applyNumberFormat="1" applyFont="1" applyBorder="1" applyAlignment="1" applyProtection="1" quotePrefix="1">
      <alignment horizontal="right"/>
      <protection locked="0"/>
    </xf>
    <xf numFmtId="41" fontId="10" fillId="0" borderId="0" xfId="48" applyNumberFormat="1" applyFont="1" applyAlignment="1" applyProtection="1">
      <alignment horizontal="right"/>
      <protection locked="0"/>
    </xf>
    <xf numFmtId="180" fontId="10" fillId="0" borderId="0" xfId="0" applyNumberFormat="1" applyFont="1" applyBorder="1" applyAlignment="1" applyProtection="1">
      <alignment horizontal="right"/>
      <protection locked="0"/>
    </xf>
    <xf numFmtId="0" fontId="12" fillId="0" borderId="15" xfId="0" applyFont="1" applyBorder="1" applyAlignment="1" applyProtection="1">
      <alignment horizontal="distributed"/>
      <protection locked="0"/>
    </xf>
    <xf numFmtId="41" fontId="12" fillId="0" borderId="18" xfId="48" applyNumberFormat="1" applyFont="1" applyBorder="1" applyAlignment="1" applyProtection="1">
      <alignment horizontal="right"/>
      <protection/>
    </xf>
    <xf numFmtId="41" fontId="12" fillId="0" borderId="0" xfId="48" applyNumberFormat="1" applyFont="1" applyBorder="1" applyAlignment="1" applyProtection="1">
      <alignment horizontal="right"/>
      <protection/>
    </xf>
    <xf numFmtId="0" fontId="10" fillId="0" borderId="15" xfId="0" applyFont="1" applyBorder="1" applyAlignment="1" applyProtection="1">
      <alignment horizontal="distributed"/>
      <protection locked="0"/>
    </xf>
    <xf numFmtId="0" fontId="11" fillId="0" borderId="16" xfId="0" applyFont="1" applyBorder="1" applyAlignment="1" applyProtection="1">
      <alignment horizontal="distributed"/>
      <protection locked="0"/>
    </xf>
    <xf numFmtId="0" fontId="10" fillId="0" borderId="19" xfId="0" applyFont="1" applyBorder="1" applyAlignment="1" applyProtection="1">
      <alignment horizontal="distributed"/>
      <protection locked="0"/>
    </xf>
    <xf numFmtId="41" fontId="10" fillId="0" borderId="11" xfId="48" applyNumberFormat="1" applyFont="1" applyBorder="1" applyAlignment="1" applyProtection="1">
      <alignment horizontal="right"/>
      <protection locked="0"/>
    </xf>
    <xf numFmtId="41" fontId="10" fillId="0" borderId="19" xfId="48" applyNumberFormat="1" applyFont="1" applyBorder="1" applyAlignment="1" applyProtection="1">
      <alignment horizontal="right"/>
      <protection locked="0"/>
    </xf>
    <xf numFmtId="0" fontId="10" fillId="0" borderId="21" xfId="0" applyFont="1" applyBorder="1" applyAlignment="1" applyProtection="1">
      <alignment/>
      <protection locked="0"/>
    </xf>
    <xf numFmtId="41" fontId="10" fillId="0" borderId="11" xfId="0" applyNumberFormat="1" applyFont="1" applyBorder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>
      <alignment horizontal="distributed" vertical="center"/>
    </xf>
    <xf numFmtId="0" fontId="11" fillId="0" borderId="0" xfId="0" applyFont="1" applyBorder="1" applyAlignment="1" applyProtection="1">
      <alignment horizontal="distributed" vertical="center"/>
      <protection locked="0"/>
    </xf>
    <xf numFmtId="0" fontId="1" fillId="0" borderId="0" xfId="0" applyFont="1" applyBorder="1" applyAlignment="1">
      <alignment vertical="center"/>
    </xf>
    <xf numFmtId="0" fontId="11" fillId="0" borderId="19" xfId="0" applyFont="1" applyBorder="1" applyAlignment="1" applyProtection="1">
      <alignment horizontal="distributed" vertical="center"/>
      <protection locked="0"/>
    </xf>
    <xf numFmtId="0" fontId="1" fillId="0" borderId="19" xfId="0" applyFont="1" applyBorder="1" applyAlignment="1">
      <alignment vertical="center"/>
    </xf>
    <xf numFmtId="0" fontId="10" fillId="0" borderId="12" xfId="0" applyFont="1" applyBorder="1" applyAlignment="1" applyProtection="1">
      <alignment horizontal="left"/>
      <protection/>
    </xf>
    <xf numFmtId="0" fontId="1" fillId="0" borderId="12" xfId="0" applyFont="1" applyBorder="1" applyAlignment="1">
      <alignment/>
    </xf>
    <xf numFmtId="0" fontId="12" fillId="0" borderId="0" xfId="0" applyFont="1" applyBorder="1" applyAlignment="1" applyProtection="1">
      <alignment horizontal="distributed" vertical="center"/>
      <protection/>
    </xf>
    <xf numFmtId="0" fontId="10" fillId="0" borderId="0" xfId="0" applyFont="1" applyBorder="1" applyAlignment="1" applyProtection="1">
      <alignment horizontal="distributed" vertical="center"/>
      <protection/>
    </xf>
    <xf numFmtId="0" fontId="12" fillId="0" borderId="16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0" fillId="0" borderId="0" xfId="0" applyFont="1" applyBorder="1" applyAlignment="1" applyProtection="1">
      <alignment horizontal="distributed" vertical="center"/>
      <protection locked="0"/>
    </xf>
    <xf numFmtId="0" fontId="10" fillId="0" borderId="0" xfId="0" applyFont="1" applyBorder="1" applyAlignment="1">
      <alignment horizontal="distributed" vertical="center"/>
    </xf>
    <xf numFmtId="0" fontId="11" fillId="0" borderId="0" xfId="0" applyFont="1" applyBorder="1" applyAlignment="1" applyProtection="1">
      <alignment horizontal="distributed" vertical="center"/>
      <protection/>
    </xf>
    <xf numFmtId="0" fontId="15" fillId="0" borderId="0" xfId="0" applyFont="1" applyBorder="1" applyAlignment="1" applyProtection="1">
      <alignment horizontal="distributed" vertical="center"/>
      <protection/>
    </xf>
    <xf numFmtId="0" fontId="12" fillId="0" borderId="16" xfId="0" applyFont="1" applyBorder="1" applyAlignment="1" applyProtection="1">
      <alignment horizontal="distributed" vertical="center"/>
      <protection locked="0"/>
    </xf>
    <xf numFmtId="0" fontId="11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Alignment="1" applyProtection="1">
      <alignment horizontal="distributed" vertical="center"/>
      <protection/>
    </xf>
    <xf numFmtId="0" fontId="10" fillId="0" borderId="0" xfId="0" applyFont="1" applyAlignment="1" applyProtection="1">
      <alignment horizontal="distributed" vertical="center"/>
      <protection/>
    </xf>
    <xf numFmtId="0" fontId="12" fillId="0" borderId="0" xfId="0" applyFont="1" applyAlignment="1" applyProtection="1">
      <alignment horizontal="distributed" vertical="center"/>
      <protection/>
    </xf>
    <xf numFmtId="49" fontId="10" fillId="0" borderId="0" xfId="0" applyNumberFormat="1" applyFont="1" applyAlignment="1" applyProtection="1">
      <alignment horizontal="distributed" vertical="center"/>
      <protection/>
    </xf>
    <xf numFmtId="49" fontId="10" fillId="0" borderId="0" xfId="0" applyNumberFormat="1" applyFont="1" applyBorder="1" applyAlignment="1">
      <alignment horizontal="distributed" vertical="center"/>
    </xf>
    <xf numFmtId="176" fontId="11" fillId="0" borderId="28" xfId="0" applyNumberFormat="1" applyFont="1" applyBorder="1" applyAlignment="1" applyProtection="1">
      <alignment horizontal="distributed" vertical="center"/>
      <protection/>
    </xf>
    <xf numFmtId="176" fontId="11" fillId="0" borderId="30" xfId="0" applyNumberFormat="1" applyFont="1" applyBorder="1" applyAlignment="1" applyProtection="1">
      <alignment horizontal="distributed" vertical="center"/>
      <protection/>
    </xf>
    <xf numFmtId="176" fontId="11" fillId="0" borderId="0" xfId="0" applyNumberFormat="1" applyFont="1" applyBorder="1" applyAlignment="1" applyProtection="1">
      <alignment horizontal="distributed" vertical="center"/>
      <protection/>
    </xf>
    <xf numFmtId="176" fontId="11" fillId="0" borderId="15" xfId="0" applyNumberFormat="1" applyFont="1" applyBorder="1" applyAlignment="1" applyProtection="1">
      <alignment horizontal="distributed" vertical="center"/>
      <protection/>
    </xf>
    <xf numFmtId="176" fontId="11" fillId="0" borderId="19" xfId="0" applyNumberFormat="1" applyFont="1" applyBorder="1" applyAlignment="1" applyProtection="1">
      <alignment horizontal="distributed" vertical="center"/>
      <protection/>
    </xf>
    <xf numFmtId="176" fontId="11" fillId="0" borderId="20" xfId="0" applyNumberFormat="1" applyFont="1" applyBorder="1" applyAlignment="1" applyProtection="1">
      <alignment horizontal="distributed" vertical="center"/>
      <protection/>
    </xf>
    <xf numFmtId="0" fontId="11" fillId="0" borderId="31" xfId="0" applyFont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 horizontal="center" vertical="center"/>
      <protection/>
    </xf>
    <xf numFmtId="0" fontId="11" fillId="0" borderId="33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 horizontal="distributed" vertical="center"/>
      <protection/>
    </xf>
    <xf numFmtId="0" fontId="11" fillId="0" borderId="28" xfId="0" applyFont="1" applyBorder="1" applyAlignment="1" applyProtection="1">
      <alignment horizontal="distributed" vertical="center"/>
      <protection/>
    </xf>
    <xf numFmtId="0" fontId="11" fillId="0" borderId="30" xfId="0" applyFont="1" applyBorder="1" applyAlignment="1" applyProtection="1">
      <alignment horizontal="distributed" vertical="center"/>
      <protection/>
    </xf>
    <xf numFmtId="0" fontId="11" fillId="0" borderId="16" xfId="0" applyFont="1" applyBorder="1" applyAlignment="1" applyProtection="1">
      <alignment horizontal="distributed" vertical="center"/>
      <protection/>
    </xf>
    <xf numFmtId="0" fontId="11" fillId="0" borderId="15" xfId="0" applyFont="1" applyBorder="1" applyAlignment="1" applyProtection="1">
      <alignment horizontal="distributed" vertical="center"/>
      <protection/>
    </xf>
    <xf numFmtId="0" fontId="11" fillId="0" borderId="21" xfId="0" applyFont="1" applyBorder="1" applyAlignment="1" applyProtection="1">
      <alignment horizontal="distributed" vertical="center"/>
      <protection/>
    </xf>
    <xf numFmtId="0" fontId="11" fillId="0" borderId="19" xfId="0" applyFont="1" applyBorder="1" applyAlignment="1" applyProtection="1">
      <alignment horizontal="distributed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distributed"/>
      <protection/>
    </xf>
    <xf numFmtId="0" fontId="8" fillId="0" borderId="0" xfId="0" applyFont="1" applyAlignment="1">
      <alignment horizontal="distributed"/>
    </xf>
    <xf numFmtId="0" fontId="8" fillId="0" borderId="15" xfId="0" applyFont="1" applyBorder="1" applyAlignment="1">
      <alignment horizontal="distributed"/>
    </xf>
    <xf numFmtId="0" fontId="10" fillId="0" borderId="0" xfId="0" applyFont="1" applyAlignment="1" applyProtection="1">
      <alignment horizontal="distributed"/>
      <protection/>
    </xf>
    <xf numFmtId="0" fontId="16" fillId="0" borderId="15" xfId="0" applyFont="1" applyBorder="1" applyAlignment="1">
      <alignment horizontal="distributed"/>
    </xf>
    <xf numFmtId="0" fontId="10" fillId="0" borderId="19" xfId="0" applyFont="1" applyBorder="1" applyAlignment="1" applyProtection="1">
      <alignment horizontal="distributed"/>
      <protection/>
    </xf>
    <xf numFmtId="0" fontId="16" fillId="0" borderId="20" xfId="0" applyFont="1" applyBorder="1" applyAlignment="1">
      <alignment horizontal="distributed"/>
    </xf>
    <xf numFmtId="0" fontId="10" fillId="0" borderId="0" xfId="0" applyFont="1" applyBorder="1" applyAlignment="1" applyProtection="1">
      <alignment horizontal="distributed"/>
      <protection/>
    </xf>
    <xf numFmtId="0" fontId="16" fillId="0" borderId="19" xfId="0" applyFont="1" applyBorder="1" applyAlignment="1">
      <alignment horizontal="distributed"/>
    </xf>
    <xf numFmtId="0" fontId="11" fillId="0" borderId="28" xfId="0" applyFont="1" applyBorder="1" applyAlignment="1" applyProtection="1">
      <alignment horizontal="center" vertical="center"/>
      <protection/>
    </xf>
    <xf numFmtId="0" fontId="11" fillId="0" borderId="3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distributed"/>
      <protection/>
    </xf>
    <xf numFmtId="0" fontId="8" fillId="0" borderId="12" xfId="0" applyFont="1" applyBorder="1" applyAlignment="1">
      <alignment horizontal="distributed"/>
    </xf>
    <xf numFmtId="0" fontId="8" fillId="0" borderId="13" xfId="0" applyFont="1" applyBorder="1" applyAlignment="1">
      <alignment horizontal="distributed"/>
    </xf>
    <xf numFmtId="0" fontId="10" fillId="0" borderId="15" xfId="0" applyFont="1" applyBorder="1" applyAlignment="1" applyProtection="1">
      <alignment horizontal="distributed"/>
      <protection/>
    </xf>
    <xf numFmtId="0" fontId="16" fillId="0" borderId="15" xfId="0" applyFont="1" applyBorder="1" applyAlignment="1">
      <alignment horizontal="distributed" vertical="center"/>
    </xf>
    <xf numFmtId="58" fontId="10" fillId="0" borderId="10" xfId="0" applyNumberFormat="1" applyFont="1" applyBorder="1" applyAlignment="1" applyProtection="1">
      <alignment horizontal="right"/>
      <protection/>
    </xf>
    <xf numFmtId="0" fontId="16" fillId="0" borderId="10" xfId="0" applyFont="1" applyBorder="1" applyAlignment="1">
      <alignment horizontal="right"/>
    </xf>
    <xf numFmtId="0" fontId="16" fillId="0" borderId="33" xfId="0" applyFont="1" applyBorder="1" applyAlignment="1">
      <alignment horizontal="center" vertical="center"/>
    </xf>
    <xf numFmtId="41" fontId="10" fillId="0" borderId="19" xfId="48" applyNumberFormat="1" applyFont="1" applyBorder="1" applyAlignment="1" applyProtection="1">
      <alignment horizontal="center"/>
      <protection locked="0"/>
    </xf>
    <xf numFmtId="41" fontId="10" fillId="0" borderId="0" xfId="48" applyNumberFormat="1" applyFont="1" applyAlignment="1" applyProtection="1">
      <alignment horizontal="center"/>
      <protection locked="0"/>
    </xf>
    <xf numFmtId="41" fontId="10" fillId="0" borderId="0" xfId="48" applyNumberFormat="1" applyFont="1" applyAlignment="1" applyProtection="1">
      <alignment/>
      <protection locked="0"/>
    </xf>
    <xf numFmtId="0" fontId="16" fillId="0" borderId="0" xfId="0" applyFont="1" applyAlignment="1">
      <alignment/>
    </xf>
    <xf numFmtId="41" fontId="12" fillId="0" borderId="0" xfId="48" applyNumberFormat="1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/>
      <protection/>
    </xf>
    <xf numFmtId="0" fontId="11" fillId="0" borderId="25" xfId="0" applyFont="1" applyBorder="1" applyAlignment="1" applyProtection="1">
      <alignment horizontal="center"/>
      <protection/>
    </xf>
    <xf numFmtId="0" fontId="11" fillId="0" borderId="26" xfId="0" applyFont="1" applyBorder="1" applyAlignment="1" applyProtection="1">
      <alignment horizontal="center"/>
      <protection/>
    </xf>
    <xf numFmtId="0" fontId="11" fillId="0" borderId="24" xfId="0" applyFont="1" applyBorder="1" applyAlignment="1" applyProtection="1">
      <alignment horizontal="center"/>
      <protection/>
    </xf>
    <xf numFmtId="0" fontId="11" fillId="0" borderId="38" xfId="0" applyFont="1" applyBorder="1" applyAlignment="1" applyProtection="1">
      <alignment horizontal="center"/>
      <protection/>
    </xf>
    <xf numFmtId="0" fontId="11" fillId="0" borderId="39" xfId="0" applyFont="1" applyBorder="1" applyAlignment="1" applyProtection="1">
      <alignment horizontal="center"/>
      <protection/>
    </xf>
    <xf numFmtId="58" fontId="20" fillId="0" borderId="10" xfId="0" applyNumberFormat="1" applyFont="1" applyBorder="1" applyAlignment="1" applyProtection="1">
      <alignment horizontal="right" vertical="center"/>
      <protection locked="0"/>
    </xf>
    <xf numFmtId="49" fontId="22" fillId="0" borderId="30" xfId="0" applyNumberFormat="1" applyFont="1" applyBorder="1" applyAlignment="1" applyProtection="1">
      <alignment horizontal="center" vertical="center"/>
      <protection/>
    </xf>
    <xf numFmtId="49" fontId="22" fillId="0" borderId="20" xfId="0" applyNumberFormat="1" applyFont="1" applyBorder="1" applyAlignment="1">
      <alignment horizontal="center" vertical="center"/>
    </xf>
    <xf numFmtId="49" fontId="22" fillId="0" borderId="31" xfId="0" applyNumberFormat="1" applyFont="1" applyBorder="1" applyAlignment="1" applyProtection="1">
      <alignment horizontal="center" vertical="center"/>
      <protection/>
    </xf>
    <xf numFmtId="49" fontId="22" fillId="0" borderId="32" xfId="0" applyNumberFormat="1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horizontal="right" vertical="center"/>
      <protection locked="0"/>
    </xf>
    <xf numFmtId="0" fontId="15" fillId="0" borderId="40" xfId="0" applyFont="1" applyBorder="1" applyAlignment="1" applyProtection="1">
      <alignment horizontal="distributed" vertical="center"/>
      <protection locked="0"/>
    </xf>
    <xf numFmtId="0" fontId="15" fillId="0" borderId="41" xfId="0" applyFont="1" applyBorder="1" applyAlignment="1" applyProtection="1">
      <alignment horizontal="distributed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7"/>
  <sheetViews>
    <sheetView zoomScaleSheetLayoutView="100" zoomScalePageLayoutView="0" workbookViewId="0" topLeftCell="A40">
      <selection activeCell="F62" sqref="F62"/>
    </sheetView>
  </sheetViews>
  <sheetFormatPr defaultColWidth="9.00390625" defaultRowHeight="13.5"/>
  <cols>
    <col min="1" max="1" width="2.00390625" style="6" customWidth="1"/>
    <col min="2" max="2" width="2.75390625" style="6" customWidth="1"/>
    <col min="3" max="3" width="24.25390625" style="6" customWidth="1"/>
    <col min="4" max="4" width="2.25390625" style="6" customWidth="1"/>
    <col min="5" max="5" width="0.875" style="6" customWidth="1"/>
    <col min="6" max="6" width="6.875" style="6" customWidth="1"/>
    <col min="7" max="7" width="6.25390625" style="6" customWidth="1"/>
    <col min="8" max="8" width="2.375" style="6" customWidth="1"/>
    <col min="9" max="9" width="23.625" style="6" customWidth="1"/>
    <col min="10" max="10" width="2.00390625" style="6" customWidth="1"/>
    <col min="11" max="11" width="0.875" style="6" customWidth="1"/>
    <col min="12" max="12" width="6.625" style="6" customWidth="1"/>
    <col min="13" max="13" width="5.875" style="6" customWidth="1"/>
    <col min="14" max="16384" width="9.00390625" style="6" customWidth="1"/>
  </cols>
  <sheetData>
    <row r="1" spans="1:13" s="3" customFormat="1" ht="21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" customHeight="1">
      <c r="A2" s="4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0" customFormat="1" ht="16.5" customHeight="1">
      <c r="A3" s="7" t="s">
        <v>2</v>
      </c>
      <c r="B3" s="8"/>
      <c r="C3" s="7"/>
      <c r="D3" s="9"/>
      <c r="E3" s="9"/>
      <c r="F3" s="8"/>
      <c r="G3" s="8"/>
      <c r="H3" s="7"/>
      <c r="I3" s="8"/>
      <c r="J3" s="8"/>
      <c r="K3" s="8"/>
      <c r="L3" s="8"/>
      <c r="M3" s="8"/>
    </row>
    <row r="4" spans="1:13" ht="13.5" customHeight="1" thickBot="1">
      <c r="A4" s="11"/>
      <c r="B4" s="11"/>
      <c r="C4" s="11"/>
      <c r="D4" s="11"/>
      <c r="E4" s="11"/>
      <c r="F4" s="12"/>
      <c r="G4" s="12"/>
      <c r="H4" s="12"/>
      <c r="I4" s="12"/>
      <c r="J4" s="13"/>
      <c r="K4" s="13"/>
      <c r="M4" s="14" t="s">
        <v>3</v>
      </c>
    </row>
    <row r="5" spans="1:13" ht="12" customHeight="1" thickTop="1">
      <c r="A5" s="285" t="s">
        <v>4</v>
      </c>
      <c r="B5" s="285"/>
      <c r="C5" s="285"/>
      <c r="D5" s="285"/>
      <c r="E5" s="286"/>
      <c r="F5" s="291" t="s">
        <v>5</v>
      </c>
      <c r="G5" s="294" t="s">
        <v>6</v>
      </c>
      <c r="H5" s="297" t="s">
        <v>4</v>
      </c>
      <c r="I5" s="298"/>
      <c r="J5" s="298"/>
      <c r="K5" s="299"/>
      <c r="L5" s="291" t="s">
        <v>5</v>
      </c>
      <c r="M5" s="304" t="s">
        <v>6</v>
      </c>
    </row>
    <row r="6" spans="1:13" ht="12" customHeight="1">
      <c r="A6" s="287"/>
      <c r="B6" s="287"/>
      <c r="C6" s="287"/>
      <c r="D6" s="287"/>
      <c r="E6" s="288"/>
      <c r="F6" s="292"/>
      <c r="G6" s="295"/>
      <c r="H6" s="300"/>
      <c r="I6" s="272"/>
      <c r="J6" s="272"/>
      <c r="K6" s="301"/>
      <c r="L6" s="292"/>
      <c r="M6" s="305"/>
    </row>
    <row r="7" spans="1:14" ht="12" customHeight="1">
      <c r="A7" s="287"/>
      <c r="B7" s="287"/>
      <c r="C7" s="287"/>
      <c r="D7" s="287"/>
      <c r="E7" s="288"/>
      <c r="F7" s="292"/>
      <c r="G7" s="295"/>
      <c r="H7" s="300"/>
      <c r="I7" s="272"/>
      <c r="J7" s="272"/>
      <c r="K7" s="272"/>
      <c r="L7" s="292"/>
      <c r="M7" s="305"/>
      <c r="N7" s="13"/>
    </row>
    <row r="8" spans="1:14" ht="12" customHeight="1">
      <c r="A8" s="289"/>
      <c r="B8" s="289"/>
      <c r="C8" s="289"/>
      <c r="D8" s="289"/>
      <c r="E8" s="290"/>
      <c r="F8" s="293"/>
      <c r="G8" s="296"/>
      <c r="H8" s="302"/>
      <c r="I8" s="303"/>
      <c r="J8" s="303"/>
      <c r="K8" s="303"/>
      <c r="L8" s="293"/>
      <c r="M8" s="306"/>
      <c r="N8" s="13"/>
    </row>
    <row r="9" spans="1:13" ht="6.75" customHeight="1">
      <c r="A9" s="16"/>
      <c r="B9" s="16"/>
      <c r="C9" s="16"/>
      <c r="D9" s="16"/>
      <c r="E9" s="17"/>
      <c r="F9" s="18"/>
      <c r="G9" s="18"/>
      <c r="H9" s="19"/>
      <c r="I9" s="16"/>
      <c r="J9" s="16"/>
      <c r="K9" s="17"/>
      <c r="L9" s="20"/>
      <c r="M9" s="20"/>
    </row>
    <row r="10" spans="1:14" ht="12" customHeight="1">
      <c r="A10" s="276" t="s">
        <v>7</v>
      </c>
      <c r="B10" s="276"/>
      <c r="C10" s="276"/>
      <c r="D10" s="276"/>
      <c r="E10" s="21"/>
      <c r="F10" s="22">
        <v>638</v>
      </c>
      <c r="G10" s="22">
        <v>20905</v>
      </c>
      <c r="H10" s="274" t="s">
        <v>8</v>
      </c>
      <c r="I10" s="269"/>
      <c r="J10" s="269"/>
      <c r="K10" s="21"/>
      <c r="L10" s="22">
        <v>29</v>
      </c>
      <c r="M10" s="22">
        <v>961</v>
      </c>
      <c r="N10" s="25"/>
    </row>
    <row r="11" spans="1:14" ht="12" customHeight="1">
      <c r="A11" s="26"/>
      <c r="B11" s="27"/>
      <c r="C11" s="27"/>
      <c r="D11" s="27"/>
      <c r="E11" s="28"/>
      <c r="F11" s="29"/>
      <c r="G11" s="29"/>
      <c r="H11" s="30"/>
      <c r="I11" s="31" t="s">
        <v>9</v>
      </c>
      <c r="J11" s="32"/>
      <c r="K11" s="33"/>
      <c r="L11" s="34">
        <v>1</v>
      </c>
      <c r="M11" s="34">
        <v>63</v>
      </c>
      <c r="N11" s="35"/>
    </row>
    <row r="12" spans="1:13" ht="12" customHeight="1">
      <c r="A12" s="282" t="s">
        <v>10</v>
      </c>
      <c r="B12" s="277"/>
      <c r="C12" s="277"/>
      <c r="D12" s="277"/>
      <c r="E12" s="21"/>
      <c r="F12" s="37">
        <v>33</v>
      </c>
      <c r="G12" s="37">
        <v>314</v>
      </c>
      <c r="H12" s="30"/>
      <c r="I12" s="38" t="s">
        <v>11</v>
      </c>
      <c r="J12" s="32"/>
      <c r="K12" s="33"/>
      <c r="L12" s="34">
        <v>7</v>
      </c>
      <c r="M12" s="34">
        <v>101</v>
      </c>
    </row>
    <row r="13" spans="1:13" ht="12" customHeight="1">
      <c r="A13" s="39"/>
      <c r="B13" s="267" t="s">
        <v>12</v>
      </c>
      <c r="C13" s="271"/>
      <c r="D13" s="41"/>
      <c r="E13" s="42"/>
      <c r="F13" s="25">
        <v>1</v>
      </c>
      <c r="G13" s="25">
        <v>100</v>
      </c>
      <c r="H13" s="30"/>
      <c r="I13" s="38" t="s">
        <v>13</v>
      </c>
      <c r="J13" s="32"/>
      <c r="K13" s="33"/>
      <c r="L13" s="34">
        <v>2</v>
      </c>
      <c r="M13" s="34">
        <v>54</v>
      </c>
    </row>
    <row r="14" spans="1:13" ht="12" customHeight="1">
      <c r="A14" s="39"/>
      <c r="B14" s="281" t="s">
        <v>14</v>
      </c>
      <c r="C14" s="271"/>
      <c r="D14" s="41"/>
      <c r="E14" s="42"/>
      <c r="F14" s="25">
        <v>7</v>
      </c>
      <c r="G14" s="25">
        <v>61</v>
      </c>
      <c r="H14" s="30"/>
      <c r="I14" s="32" t="s">
        <v>15</v>
      </c>
      <c r="J14" s="32"/>
      <c r="K14" s="33"/>
      <c r="L14" s="34">
        <v>1</v>
      </c>
      <c r="M14" s="34">
        <v>98</v>
      </c>
    </row>
    <row r="15" spans="1:13" ht="12" customHeight="1">
      <c r="A15" s="39"/>
      <c r="B15" s="281" t="s">
        <v>16</v>
      </c>
      <c r="C15" s="271"/>
      <c r="D15" s="41"/>
      <c r="E15" s="42"/>
      <c r="F15" s="25">
        <v>12</v>
      </c>
      <c r="G15" s="25">
        <v>61</v>
      </c>
      <c r="H15" s="30"/>
      <c r="I15" s="32" t="s">
        <v>17</v>
      </c>
      <c r="J15" s="32"/>
      <c r="K15" s="33"/>
      <c r="L15" s="34">
        <v>11</v>
      </c>
      <c r="M15" s="34">
        <v>325</v>
      </c>
    </row>
    <row r="16" spans="1:13" ht="12" customHeight="1">
      <c r="A16" s="39"/>
      <c r="B16" s="281" t="s">
        <v>18</v>
      </c>
      <c r="C16" s="271"/>
      <c r="D16" s="41"/>
      <c r="E16" s="42"/>
      <c r="F16" s="25">
        <v>5</v>
      </c>
      <c r="G16" s="25">
        <v>23</v>
      </c>
      <c r="H16" s="44"/>
      <c r="I16" s="32" t="s">
        <v>19</v>
      </c>
      <c r="J16" s="32"/>
      <c r="K16" s="33"/>
      <c r="L16" s="34">
        <v>6</v>
      </c>
      <c r="M16" s="34">
        <v>309</v>
      </c>
    </row>
    <row r="17" spans="1:13" ht="12" customHeight="1">
      <c r="A17" s="39"/>
      <c r="B17" s="281" t="s">
        <v>20</v>
      </c>
      <c r="C17" s="271"/>
      <c r="D17" s="41"/>
      <c r="E17" s="42"/>
      <c r="F17" s="25">
        <v>1</v>
      </c>
      <c r="G17" s="25">
        <v>53</v>
      </c>
      <c r="H17" s="30"/>
      <c r="I17" s="32" t="s">
        <v>21</v>
      </c>
      <c r="J17" s="32"/>
      <c r="K17" s="33"/>
      <c r="L17" s="34">
        <v>1</v>
      </c>
      <c r="M17" s="34">
        <v>11</v>
      </c>
    </row>
    <row r="18" spans="1:13" ht="12" customHeight="1">
      <c r="A18" s="39"/>
      <c r="B18" s="283" t="s">
        <v>22</v>
      </c>
      <c r="C18" s="284"/>
      <c r="D18" s="41"/>
      <c r="E18" s="42"/>
      <c r="F18" s="25">
        <v>7</v>
      </c>
      <c r="G18" s="25">
        <v>16</v>
      </c>
      <c r="H18" s="30"/>
      <c r="I18" s="45"/>
      <c r="J18" s="31"/>
      <c r="K18" s="46"/>
      <c r="L18" s="47"/>
      <c r="M18" s="47"/>
    </row>
    <row r="19" spans="1:13" ht="12" customHeight="1">
      <c r="A19" s="26"/>
      <c r="B19" s="48"/>
      <c r="C19" s="27"/>
      <c r="D19" s="27"/>
      <c r="E19" s="28"/>
      <c r="F19" s="25"/>
      <c r="G19" s="25"/>
      <c r="H19" s="274"/>
      <c r="I19" s="269"/>
      <c r="J19" s="24"/>
      <c r="K19" s="21"/>
      <c r="L19" s="22"/>
      <c r="M19" s="22"/>
    </row>
    <row r="20" spans="1:13" ht="12" customHeight="1">
      <c r="A20" s="282" t="s">
        <v>23</v>
      </c>
      <c r="B20" s="276"/>
      <c r="C20" s="276"/>
      <c r="D20" s="277"/>
      <c r="E20" s="21"/>
      <c r="F20" s="37">
        <v>9</v>
      </c>
      <c r="G20" s="37">
        <v>3163</v>
      </c>
      <c r="H20" s="30"/>
      <c r="I20" s="32"/>
      <c r="J20" s="32"/>
      <c r="K20" s="33"/>
      <c r="L20" s="34"/>
      <c r="M20" s="34"/>
    </row>
    <row r="21" spans="1:13" ht="12" customHeight="1">
      <c r="A21" s="39"/>
      <c r="B21" s="267" t="s">
        <v>24</v>
      </c>
      <c r="C21" s="271"/>
      <c r="D21" s="41"/>
      <c r="E21" s="42"/>
      <c r="F21" s="25">
        <v>1</v>
      </c>
      <c r="G21" s="25">
        <v>15</v>
      </c>
      <c r="H21" s="274" t="s">
        <v>25</v>
      </c>
      <c r="I21" s="269"/>
      <c r="J21" s="24"/>
      <c r="K21" s="21"/>
      <c r="L21" s="22">
        <v>13</v>
      </c>
      <c r="M21" s="22">
        <v>299</v>
      </c>
    </row>
    <row r="22" spans="1:13" ht="12" customHeight="1">
      <c r="A22" s="39"/>
      <c r="B22" s="280" t="s">
        <v>26</v>
      </c>
      <c r="C22" s="275"/>
      <c r="D22" s="41"/>
      <c r="E22" s="42"/>
      <c r="F22" s="25">
        <v>1</v>
      </c>
      <c r="G22" s="25">
        <v>47</v>
      </c>
      <c r="H22" s="30"/>
      <c r="I22" s="32" t="s">
        <v>27</v>
      </c>
      <c r="J22" s="32"/>
      <c r="K22" s="33"/>
      <c r="L22" s="34">
        <v>1</v>
      </c>
      <c r="M22" s="34">
        <v>29</v>
      </c>
    </row>
    <row r="23" spans="1:13" ht="12" customHeight="1">
      <c r="A23" s="39"/>
      <c r="B23" s="281" t="s">
        <v>28</v>
      </c>
      <c r="C23" s="271"/>
      <c r="D23" s="41"/>
      <c r="E23" s="42"/>
      <c r="F23" s="25">
        <v>7</v>
      </c>
      <c r="G23" s="25">
        <v>3101</v>
      </c>
      <c r="H23" s="30"/>
      <c r="I23" s="32" t="s">
        <v>29</v>
      </c>
      <c r="J23" s="32"/>
      <c r="K23" s="33"/>
      <c r="L23" s="34">
        <v>2</v>
      </c>
      <c r="M23" s="34">
        <v>20</v>
      </c>
    </row>
    <row r="24" spans="1:13" ht="12" customHeight="1">
      <c r="A24" s="39"/>
      <c r="B24" s="49"/>
      <c r="C24" s="40" t="s">
        <v>30</v>
      </c>
      <c r="D24" s="40"/>
      <c r="E24" s="50"/>
      <c r="F24" s="25">
        <v>1</v>
      </c>
      <c r="G24" s="25">
        <v>11</v>
      </c>
      <c r="H24" s="44"/>
      <c r="I24" s="32" t="s">
        <v>31</v>
      </c>
      <c r="J24" s="32"/>
      <c r="K24" s="33"/>
      <c r="L24" s="34">
        <v>1</v>
      </c>
      <c r="M24" s="34">
        <v>44</v>
      </c>
    </row>
    <row r="25" spans="1:13" ht="12" customHeight="1">
      <c r="A25" s="39"/>
      <c r="B25" s="49"/>
      <c r="C25" s="40" t="s">
        <v>32</v>
      </c>
      <c r="D25" s="40"/>
      <c r="E25" s="50"/>
      <c r="F25" s="25">
        <v>1</v>
      </c>
      <c r="G25" s="25">
        <v>74</v>
      </c>
      <c r="H25" s="30"/>
      <c r="I25" s="32" t="s">
        <v>33</v>
      </c>
      <c r="J25" s="32"/>
      <c r="K25" s="33"/>
      <c r="L25" s="34">
        <v>1</v>
      </c>
      <c r="M25" s="34">
        <v>83</v>
      </c>
    </row>
    <row r="26" spans="1:13" ht="12" customHeight="1">
      <c r="A26" s="39"/>
      <c r="B26" s="49"/>
      <c r="C26" s="40" t="s">
        <v>34</v>
      </c>
      <c r="D26" s="40"/>
      <c r="E26" s="50"/>
      <c r="F26" s="25">
        <v>4</v>
      </c>
      <c r="G26" s="25">
        <v>2988</v>
      </c>
      <c r="H26" s="30"/>
      <c r="I26" s="32" t="s">
        <v>35</v>
      </c>
      <c r="J26" s="32"/>
      <c r="K26" s="33"/>
      <c r="L26" s="34">
        <v>1</v>
      </c>
      <c r="M26" s="34">
        <v>6</v>
      </c>
    </row>
    <row r="27" spans="1:13" ht="12" customHeight="1">
      <c r="A27" s="39"/>
      <c r="B27" s="49"/>
      <c r="C27" s="40" t="s">
        <v>36</v>
      </c>
      <c r="D27" s="40"/>
      <c r="E27" s="50"/>
      <c r="F27" s="25">
        <v>1</v>
      </c>
      <c r="G27" s="25">
        <v>28</v>
      </c>
      <c r="H27" s="30"/>
      <c r="I27" s="32" t="s">
        <v>37</v>
      </c>
      <c r="J27" s="32"/>
      <c r="K27" s="33"/>
      <c r="L27" s="34">
        <v>1</v>
      </c>
      <c r="M27" s="34">
        <v>9</v>
      </c>
    </row>
    <row r="28" spans="1:13" ht="12" customHeight="1">
      <c r="A28" s="26"/>
      <c r="B28" s="43"/>
      <c r="C28" s="40"/>
      <c r="D28" s="40"/>
      <c r="E28" s="50"/>
      <c r="F28" s="25"/>
      <c r="G28" s="25"/>
      <c r="H28" s="30"/>
      <c r="I28" s="32" t="s">
        <v>38</v>
      </c>
      <c r="J28" s="32"/>
      <c r="K28" s="33"/>
      <c r="L28" s="34">
        <v>3</v>
      </c>
      <c r="M28" s="34">
        <v>18</v>
      </c>
    </row>
    <row r="29" spans="1:13" ht="12" customHeight="1">
      <c r="A29" s="282" t="s">
        <v>39</v>
      </c>
      <c r="B29" s="266"/>
      <c r="C29" s="276"/>
      <c r="D29" s="277"/>
      <c r="E29" s="21"/>
      <c r="F29" s="37">
        <v>57</v>
      </c>
      <c r="G29" s="37">
        <v>681</v>
      </c>
      <c r="H29" s="30"/>
      <c r="I29" s="32" t="s">
        <v>40</v>
      </c>
      <c r="J29" s="32"/>
      <c r="K29" s="33"/>
      <c r="L29" s="34">
        <v>1</v>
      </c>
      <c r="M29" s="34">
        <v>33</v>
      </c>
    </row>
    <row r="30" spans="1:13" ht="12" customHeight="1">
      <c r="A30" s="39"/>
      <c r="B30" s="271" t="s">
        <v>41</v>
      </c>
      <c r="C30" s="271"/>
      <c r="D30" s="41"/>
      <c r="E30" s="42"/>
      <c r="F30" s="25">
        <v>1</v>
      </c>
      <c r="G30" s="25">
        <v>15</v>
      </c>
      <c r="H30" s="30"/>
      <c r="I30" s="32" t="s">
        <v>42</v>
      </c>
      <c r="J30" s="32"/>
      <c r="K30" s="33"/>
      <c r="L30" s="34">
        <v>1</v>
      </c>
      <c r="M30" s="34">
        <v>6</v>
      </c>
    </row>
    <row r="31" spans="1:13" ht="12" customHeight="1">
      <c r="A31" s="39"/>
      <c r="B31" s="259" t="s">
        <v>43</v>
      </c>
      <c r="C31" s="271"/>
      <c r="D31" s="41"/>
      <c r="E31" s="42"/>
      <c r="F31" s="25">
        <v>1</v>
      </c>
      <c r="G31" s="25">
        <v>56</v>
      </c>
      <c r="H31" s="30"/>
      <c r="I31" s="53" t="s">
        <v>44</v>
      </c>
      <c r="J31" s="32"/>
      <c r="K31" s="33"/>
      <c r="L31" s="34">
        <v>1</v>
      </c>
      <c r="M31" s="34">
        <v>51</v>
      </c>
    </row>
    <row r="32" spans="1:13" ht="12" customHeight="1">
      <c r="A32" s="39"/>
      <c r="B32" s="278" t="s">
        <v>45</v>
      </c>
      <c r="C32" s="279"/>
      <c r="D32" s="41"/>
      <c r="E32" s="42"/>
      <c r="F32" s="25">
        <v>7</v>
      </c>
      <c r="G32" s="25">
        <v>55</v>
      </c>
      <c r="H32" s="30"/>
      <c r="I32" s="53"/>
      <c r="J32" s="32"/>
      <c r="K32" s="33"/>
      <c r="L32" s="34"/>
      <c r="M32" s="34"/>
    </row>
    <row r="33" spans="1:13" ht="12" customHeight="1">
      <c r="A33" s="39"/>
      <c r="B33" s="278" t="s">
        <v>46</v>
      </c>
      <c r="C33" s="279"/>
      <c r="D33" s="41"/>
      <c r="E33" s="42"/>
      <c r="F33" s="25">
        <v>26</v>
      </c>
      <c r="G33" s="25">
        <v>66</v>
      </c>
      <c r="H33" s="30"/>
      <c r="I33" s="54"/>
      <c r="J33" s="54"/>
      <c r="K33" s="55"/>
      <c r="L33" s="34"/>
      <c r="M33" s="34"/>
    </row>
    <row r="34" spans="1:20" ht="12" customHeight="1">
      <c r="A34" s="39"/>
      <c r="B34" s="259" t="s">
        <v>47</v>
      </c>
      <c r="C34" s="271"/>
      <c r="D34" s="41"/>
      <c r="E34" s="42"/>
      <c r="F34" s="25">
        <v>1</v>
      </c>
      <c r="G34" s="25">
        <v>93</v>
      </c>
      <c r="H34" s="23"/>
      <c r="I34" s="24"/>
      <c r="J34" s="24"/>
      <c r="K34" s="21"/>
      <c r="L34" s="22"/>
      <c r="M34" s="22"/>
      <c r="O34" s="13"/>
      <c r="P34" s="13"/>
      <c r="Q34" s="13"/>
      <c r="R34" s="13"/>
      <c r="S34" s="13"/>
      <c r="T34" s="13"/>
    </row>
    <row r="35" spans="1:20" ht="12" customHeight="1">
      <c r="A35" s="39"/>
      <c r="B35" s="259" t="s">
        <v>48</v>
      </c>
      <c r="C35" s="271"/>
      <c r="D35" s="41"/>
      <c r="E35" s="42"/>
      <c r="F35" s="25">
        <v>12</v>
      </c>
      <c r="G35" s="25">
        <v>55</v>
      </c>
      <c r="H35" s="274" t="s">
        <v>49</v>
      </c>
      <c r="I35" s="269"/>
      <c r="J35" s="269"/>
      <c r="K35" s="21"/>
      <c r="L35" s="22">
        <v>311</v>
      </c>
      <c r="M35" s="22">
        <v>4003</v>
      </c>
      <c r="O35" s="13"/>
      <c r="P35" s="13"/>
      <c r="Q35" s="13"/>
      <c r="R35" s="13"/>
      <c r="S35" s="13"/>
      <c r="T35" s="13"/>
    </row>
    <row r="36" spans="1:20" ht="12" customHeight="1">
      <c r="A36" s="39"/>
      <c r="B36" s="259" t="s">
        <v>50</v>
      </c>
      <c r="C36" s="271"/>
      <c r="D36" s="41"/>
      <c r="E36" s="42"/>
      <c r="F36" s="25">
        <v>1</v>
      </c>
      <c r="G36" s="25">
        <v>177</v>
      </c>
      <c r="H36" s="30"/>
      <c r="I36" s="32" t="s">
        <v>51</v>
      </c>
      <c r="J36" s="32"/>
      <c r="K36" s="33"/>
      <c r="L36" s="34">
        <v>19</v>
      </c>
      <c r="M36" s="34">
        <v>1589</v>
      </c>
      <c r="O36" s="13"/>
      <c r="P36" s="13"/>
      <c r="Q36" s="13"/>
      <c r="R36" s="13"/>
      <c r="S36" s="13"/>
      <c r="T36" s="13"/>
    </row>
    <row r="37" spans="1:20" ht="12" customHeight="1">
      <c r="A37" s="39"/>
      <c r="B37" s="259" t="s">
        <v>52</v>
      </c>
      <c r="C37" s="271"/>
      <c r="D37" s="41"/>
      <c r="E37" s="42"/>
      <c r="F37" s="25">
        <v>1</v>
      </c>
      <c r="G37" s="25">
        <v>14</v>
      </c>
      <c r="H37" s="30"/>
      <c r="I37" s="32" t="s">
        <v>53</v>
      </c>
      <c r="J37" s="32"/>
      <c r="K37" s="33"/>
      <c r="L37" s="34">
        <v>107</v>
      </c>
      <c r="M37" s="34">
        <v>1684</v>
      </c>
      <c r="O37" s="13"/>
      <c r="P37" s="13"/>
      <c r="Q37" s="13"/>
      <c r="R37" s="13"/>
      <c r="S37" s="13"/>
      <c r="T37" s="13"/>
    </row>
    <row r="38" spans="1:20" ht="12" customHeight="1">
      <c r="A38" s="39"/>
      <c r="B38" s="259" t="s">
        <v>54</v>
      </c>
      <c r="C38" s="271"/>
      <c r="D38" s="41"/>
      <c r="E38" s="42"/>
      <c r="F38" s="25">
        <v>3</v>
      </c>
      <c r="G38" s="25">
        <v>7</v>
      </c>
      <c r="H38" s="30"/>
      <c r="I38" s="32" t="s">
        <v>55</v>
      </c>
      <c r="J38" s="32"/>
      <c r="K38" s="33"/>
      <c r="L38" s="34">
        <v>180</v>
      </c>
      <c r="M38" s="34">
        <v>588</v>
      </c>
      <c r="O38" s="13"/>
      <c r="P38" s="13"/>
      <c r="Q38" s="13"/>
      <c r="R38" s="13"/>
      <c r="S38" s="13"/>
      <c r="T38" s="13"/>
    </row>
    <row r="39" spans="1:20" ht="12" customHeight="1">
      <c r="A39" s="39"/>
      <c r="B39" s="259" t="s">
        <v>56</v>
      </c>
      <c r="C39" s="271"/>
      <c r="D39" s="41"/>
      <c r="E39" s="42"/>
      <c r="F39" s="25">
        <v>1</v>
      </c>
      <c r="G39" s="25">
        <v>12</v>
      </c>
      <c r="H39" s="30"/>
      <c r="I39" s="32" t="s">
        <v>57</v>
      </c>
      <c r="J39" s="56"/>
      <c r="K39" s="33"/>
      <c r="L39" s="56">
        <v>1</v>
      </c>
      <c r="M39" s="56">
        <v>110</v>
      </c>
      <c r="O39" s="13"/>
      <c r="P39" s="13"/>
      <c r="Q39" s="13"/>
      <c r="R39" s="13"/>
      <c r="S39" s="13"/>
      <c r="T39" s="13"/>
    </row>
    <row r="40" spans="1:20" ht="12" customHeight="1">
      <c r="A40" s="39"/>
      <c r="B40" s="259" t="s">
        <v>58</v>
      </c>
      <c r="C40" s="271"/>
      <c r="D40" s="41"/>
      <c r="E40" s="42"/>
      <c r="F40" s="25">
        <v>1</v>
      </c>
      <c r="G40" s="25">
        <v>17</v>
      </c>
      <c r="H40" s="30"/>
      <c r="I40" s="32" t="s">
        <v>59</v>
      </c>
      <c r="J40" s="32"/>
      <c r="K40" s="33"/>
      <c r="L40" s="34">
        <v>3</v>
      </c>
      <c r="M40" s="34">
        <v>22</v>
      </c>
      <c r="O40" s="13"/>
      <c r="P40" s="13"/>
      <c r="Q40" s="13"/>
      <c r="R40" s="13"/>
      <c r="S40" s="13"/>
      <c r="T40" s="13"/>
    </row>
    <row r="41" spans="1:20" ht="12" customHeight="1">
      <c r="A41" s="39"/>
      <c r="B41" s="259" t="s">
        <v>60</v>
      </c>
      <c r="C41" s="271"/>
      <c r="D41" s="41"/>
      <c r="E41" s="42"/>
      <c r="F41" s="25">
        <v>1</v>
      </c>
      <c r="G41" s="25">
        <v>68</v>
      </c>
      <c r="H41" s="30"/>
      <c r="I41" s="32" t="s">
        <v>61</v>
      </c>
      <c r="J41" s="32"/>
      <c r="K41" s="33"/>
      <c r="L41" s="34">
        <v>1</v>
      </c>
      <c r="M41" s="34">
        <v>10</v>
      </c>
      <c r="O41" s="13"/>
      <c r="P41" s="13"/>
      <c r="Q41" s="13"/>
      <c r="R41" s="13"/>
      <c r="S41" s="13"/>
      <c r="T41" s="13"/>
    </row>
    <row r="42" spans="1:20" ht="12" customHeight="1">
      <c r="A42" s="39"/>
      <c r="B42" s="259" t="s">
        <v>62</v>
      </c>
      <c r="C42" s="271"/>
      <c r="D42" s="41"/>
      <c r="E42" s="42"/>
      <c r="F42" s="25">
        <v>1</v>
      </c>
      <c r="G42" s="25">
        <v>46</v>
      </c>
      <c r="H42" s="44"/>
      <c r="I42" s="54"/>
      <c r="J42" s="54"/>
      <c r="K42" s="55"/>
      <c r="L42" s="34"/>
      <c r="M42" s="34"/>
      <c r="O42" s="13"/>
      <c r="P42" s="13"/>
      <c r="Q42" s="13"/>
      <c r="R42" s="13"/>
      <c r="S42" s="13"/>
      <c r="T42" s="13"/>
    </row>
    <row r="43" spans="1:20" ht="12" customHeight="1">
      <c r="A43" s="26"/>
      <c r="B43" s="27"/>
      <c r="C43" s="27"/>
      <c r="D43" s="27"/>
      <c r="E43" s="28"/>
      <c r="F43" s="25"/>
      <c r="G43" s="25"/>
      <c r="H43" s="23"/>
      <c r="I43" s="57"/>
      <c r="J43" s="57"/>
      <c r="K43" s="21"/>
      <c r="L43" s="22"/>
      <c r="M43" s="22"/>
      <c r="O43" s="13"/>
      <c r="P43" s="13"/>
      <c r="Q43" s="13"/>
      <c r="R43" s="13"/>
      <c r="S43" s="13"/>
      <c r="T43" s="13"/>
    </row>
    <row r="44" spans="1:20" ht="12" customHeight="1">
      <c r="A44" s="266" t="s">
        <v>63</v>
      </c>
      <c r="B44" s="276"/>
      <c r="C44" s="276"/>
      <c r="D44" s="277"/>
      <c r="E44" s="21"/>
      <c r="F44" s="37">
        <v>15</v>
      </c>
      <c r="G44" s="37">
        <v>501</v>
      </c>
      <c r="H44" s="30"/>
      <c r="I44" s="32"/>
      <c r="J44" s="32"/>
      <c r="K44" s="33"/>
      <c r="L44" s="34"/>
      <c r="M44" s="34"/>
      <c r="O44" s="13"/>
      <c r="P44" s="13"/>
      <c r="Q44" s="13"/>
      <c r="R44" s="13"/>
      <c r="S44" s="13"/>
      <c r="T44" s="13"/>
    </row>
    <row r="45" spans="1:20" ht="12" customHeight="1">
      <c r="A45" s="39"/>
      <c r="B45" s="272" t="s">
        <v>64</v>
      </c>
      <c r="C45" s="275"/>
      <c r="D45" s="41"/>
      <c r="E45" s="42"/>
      <c r="F45" s="25">
        <v>1</v>
      </c>
      <c r="G45" s="25">
        <v>54</v>
      </c>
      <c r="H45" s="274" t="s">
        <v>65</v>
      </c>
      <c r="I45" s="269"/>
      <c r="J45" s="269"/>
      <c r="K45" s="21"/>
      <c r="L45" s="22">
        <v>17</v>
      </c>
      <c r="M45" s="22">
        <v>296</v>
      </c>
      <c r="O45" s="13"/>
      <c r="P45" s="13"/>
      <c r="Q45" s="13"/>
      <c r="R45" s="13"/>
      <c r="S45" s="13"/>
      <c r="T45" s="13"/>
    </row>
    <row r="46" spans="1:20" ht="12" customHeight="1">
      <c r="A46" s="39"/>
      <c r="B46" s="267" t="s">
        <v>66</v>
      </c>
      <c r="C46" s="271"/>
      <c r="D46" s="41"/>
      <c r="E46" s="42"/>
      <c r="F46" s="25">
        <v>9</v>
      </c>
      <c r="G46" s="25">
        <v>416</v>
      </c>
      <c r="H46" s="30"/>
      <c r="I46" s="32" t="s">
        <v>67</v>
      </c>
      <c r="J46" s="32"/>
      <c r="K46" s="33"/>
      <c r="L46" s="34">
        <v>1</v>
      </c>
      <c r="M46" s="34">
        <v>45</v>
      </c>
      <c r="O46" s="13"/>
      <c r="P46" s="13"/>
      <c r="Q46" s="13"/>
      <c r="R46" s="13"/>
      <c r="S46" s="13"/>
      <c r="T46" s="13"/>
    </row>
    <row r="47" spans="1:20" ht="12" customHeight="1">
      <c r="A47" s="39"/>
      <c r="B47" s="267" t="s">
        <v>68</v>
      </c>
      <c r="C47" s="271"/>
      <c r="D47" s="41"/>
      <c r="E47" s="42"/>
      <c r="F47" s="25">
        <v>5</v>
      </c>
      <c r="G47" s="25">
        <v>31</v>
      </c>
      <c r="H47" s="30"/>
      <c r="I47" s="32" t="s">
        <v>69</v>
      </c>
      <c r="J47" s="32"/>
      <c r="K47" s="33"/>
      <c r="L47" s="34">
        <v>5</v>
      </c>
      <c r="M47" s="34">
        <v>61</v>
      </c>
      <c r="O47" s="13"/>
      <c r="P47" s="13"/>
      <c r="Q47" s="13"/>
      <c r="R47" s="13"/>
      <c r="S47" s="13"/>
      <c r="T47" s="13"/>
    </row>
    <row r="48" spans="1:20" ht="12" customHeight="1">
      <c r="A48" s="39"/>
      <c r="B48" s="267"/>
      <c r="C48" s="271"/>
      <c r="D48" s="41"/>
      <c r="E48" s="42"/>
      <c r="F48" s="25"/>
      <c r="G48" s="25"/>
      <c r="H48" s="30"/>
      <c r="I48" s="32" t="s">
        <v>70</v>
      </c>
      <c r="J48" s="32"/>
      <c r="K48" s="33"/>
      <c r="L48" s="34">
        <v>1</v>
      </c>
      <c r="M48" s="34">
        <v>4</v>
      </c>
      <c r="O48" s="13"/>
      <c r="P48" s="13"/>
      <c r="Q48" s="13"/>
      <c r="R48" s="13"/>
      <c r="S48" s="13"/>
      <c r="T48" s="13"/>
    </row>
    <row r="49" spans="1:20" ht="12" customHeight="1">
      <c r="A49" s="26"/>
      <c r="B49" s="27"/>
      <c r="C49" s="27"/>
      <c r="D49" s="27"/>
      <c r="E49" s="28"/>
      <c r="F49" s="25"/>
      <c r="G49" s="25"/>
      <c r="H49" s="30"/>
      <c r="I49" s="32" t="s">
        <v>71</v>
      </c>
      <c r="J49" s="56"/>
      <c r="K49" s="33"/>
      <c r="L49" s="56">
        <v>1</v>
      </c>
      <c r="M49" s="56">
        <v>17</v>
      </c>
      <c r="O49" s="13"/>
      <c r="P49" s="13"/>
      <c r="Q49" s="13"/>
      <c r="R49" s="13"/>
      <c r="S49" s="13"/>
      <c r="T49" s="13"/>
    </row>
    <row r="50" spans="1:20" ht="12" customHeight="1">
      <c r="A50" s="266" t="s">
        <v>72</v>
      </c>
      <c r="B50" s="276"/>
      <c r="C50" s="276"/>
      <c r="D50" s="277"/>
      <c r="E50" s="21"/>
      <c r="F50" s="37">
        <v>4</v>
      </c>
      <c r="G50" s="37">
        <v>871</v>
      </c>
      <c r="H50" s="30"/>
      <c r="I50" s="32" t="s">
        <v>73</v>
      </c>
      <c r="J50" s="32"/>
      <c r="K50" s="33"/>
      <c r="L50" s="34">
        <v>1</v>
      </c>
      <c r="M50" s="34">
        <v>18</v>
      </c>
      <c r="O50" s="13"/>
      <c r="P50" s="13"/>
      <c r="Q50" s="13"/>
      <c r="R50" s="13"/>
      <c r="S50" s="13"/>
      <c r="T50" s="13"/>
    </row>
    <row r="51" spans="1:13" ht="12" customHeight="1">
      <c r="A51" s="39"/>
      <c r="B51" s="267" t="s">
        <v>74</v>
      </c>
      <c r="C51" s="271"/>
      <c r="D51" s="41"/>
      <c r="E51" s="42"/>
      <c r="F51" s="25">
        <v>1</v>
      </c>
      <c r="G51" s="25">
        <v>483</v>
      </c>
      <c r="H51" s="44"/>
      <c r="I51" s="32" t="s">
        <v>75</v>
      </c>
      <c r="J51" s="32"/>
      <c r="K51" s="33"/>
      <c r="L51" s="34">
        <v>8</v>
      </c>
      <c r="M51" s="34">
        <v>151</v>
      </c>
    </row>
    <row r="52" spans="1:13" ht="12" customHeight="1">
      <c r="A52" s="39"/>
      <c r="B52" s="272" t="s">
        <v>76</v>
      </c>
      <c r="C52" s="272"/>
      <c r="D52" s="41"/>
      <c r="E52" s="42"/>
      <c r="F52" s="25">
        <v>1</v>
      </c>
      <c r="G52" s="25">
        <v>211</v>
      </c>
      <c r="H52" s="30"/>
      <c r="I52" s="54"/>
      <c r="J52" s="54"/>
      <c r="K52" s="55"/>
      <c r="L52" s="34"/>
      <c r="M52" s="34"/>
    </row>
    <row r="53" spans="1:13" ht="12" customHeight="1">
      <c r="A53" s="39"/>
      <c r="B53" s="273" t="s">
        <v>77</v>
      </c>
      <c r="C53" s="273"/>
      <c r="D53" s="58"/>
      <c r="E53" s="59"/>
      <c r="F53" s="25">
        <v>1</v>
      </c>
      <c r="G53" s="25">
        <v>8</v>
      </c>
      <c r="H53" s="23"/>
      <c r="I53" s="24"/>
      <c r="J53" s="24"/>
      <c r="K53" s="21"/>
      <c r="L53" s="22"/>
      <c r="M53" s="22"/>
    </row>
    <row r="54" spans="1:13" ht="12" customHeight="1">
      <c r="A54" s="26"/>
      <c r="B54" s="267" t="s">
        <v>78</v>
      </c>
      <c r="C54" s="267"/>
      <c r="D54" s="60"/>
      <c r="E54" s="61"/>
      <c r="F54" s="47">
        <v>1</v>
      </c>
      <c r="G54" s="47">
        <v>169</v>
      </c>
      <c r="H54" s="274" t="s">
        <v>79</v>
      </c>
      <c r="I54" s="269"/>
      <c r="J54" s="269"/>
      <c r="K54" s="21"/>
      <c r="L54" s="22">
        <v>17</v>
      </c>
      <c r="M54" s="22">
        <v>495</v>
      </c>
    </row>
    <row r="55" spans="1:13" ht="12" customHeight="1">
      <c r="A55" s="26"/>
      <c r="B55" s="267"/>
      <c r="C55" s="267"/>
      <c r="D55" s="58"/>
      <c r="E55" s="59"/>
      <c r="F55" s="25"/>
      <c r="G55" s="25"/>
      <c r="H55" s="30"/>
      <c r="I55" s="62" t="s">
        <v>80</v>
      </c>
      <c r="J55" s="63"/>
      <c r="K55" s="64"/>
      <c r="L55" s="34">
        <v>17</v>
      </c>
      <c r="M55" s="34">
        <v>495</v>
      </c>
    </row>
    <row r="56" spans="1:13" ht="12" customHeight="1">
      <c r="A56" s="266" t="s">
        <v>81</v>
      </c>
      <c r="B56" s="266"/>
      <c r="C56" s="266"/>
      <c r="D56" s="266"/>
      <c r="E56" s="21"/>
      <c r="F56" s="37">
        <v>15</v>
      </c>
      <c r="G56" s="37">
        <v>1251</v>
      </c>
      <c r="H56" s="30"/>
      <c r="I56" s="63"/>
      <c r="J56" s="65"/>
      <c r="K56" s="66"/>
      <c r="L56" s="34"/>
      <c r="M56" s="34"/>
    </row>
    <row r="57" spans="1:13" ht="12" customHeight="1">
      <c r="A57" s="51"/>
      <c r="B57" s="267" t="s">
        <v>82</v>
      </c>
      <c r="C57" s="267"/>
      <c r="D57" s="36"/>
      <c r="E57" s="21"/>
      <c r="F57" s="37">
        <v>1</v>
      </c>
      <c r="G57" s="37">
        <v>34</v>
      </c>
      <c r="H57" s="268" t="s">
        <v>83</v>
      </c>
      <c r="I57" s="269"/>
      <c r="J57" s="269"/>
      <c r="K57" s="21"/>
      <c r="L57" s="22">
        <v>118</v>
      </c>
      <c r="M57" s="22">
        <v>8070</v>
      </c>
    </row>
    <row r="58" spans="1:13" ht="12" customHeight="1">
      <c r="A58" s="39"/>
      <c r="B58" s="267" t="s">
        <v>84</v>
      </c>
      <c r="C58" s="267"/>
      <c r="D58" s="41"/>
      <c r="E58" s="42"/>
      <c r="F58" s="25">
        <v>1</v>
      </c>
      <c r="G58" s="25">
        <v>21</v>
      </c>
      <c r="H58" s="30"/>
      <c r="I58" s="52" t="s">
        <v>85</v>
      </c>
      <c r="J58" s="56"/>
      <c r="K58" s="42"/>
      <c r="L58" s="67">
        <v>77</v>
      </c>
      <c r="M58" s="68">
        <v>4274</v>
      </c>
    </row>
    <row r="59" spans="1:13" ht="12" customHeight="1">
      <c r="A59" s="39"/>
      <c r="B59" s="267" t="s">
        <v>86</v>
      </c>
      <c r="C59" s="267"/>
      <c r="D59" s="41"/>
      <c r="E59" s="42"/>
      <c r="F59" s="25">
        <v>4</v>
      </c>
      <c r="G59" s="25">
        <v>128</v>
      </c>
      <c r="H59" s="69"/>
      <c r="I59" s="41" t="s">
        <v>87</v>
      </c>
      <c r="J59" s="41"/>
      <c r="K59" s="42"/>
      <c r="L59" s="34">
        <v>28</v>
      </c>
      <c r="M59" s="34">
        <v>3121</v>
      </c>
    </row>
    <row r="60" spans="1:13" ht="12" customHeight="1">
      <c r="A60" s="39"/>
      <c r="B60" s="270" t="s">
        <v>88</v>
      </c>
      <c r="C60" s="270"/>
      <c r="D60" s="41"/>
      <c r="E60" s="42"/>
      <c r="F60" s="25">
        <v>3</v>
      </c>
      <c r="G60" s="25">
        <v>6</v>
      </c>
      <c r="H60" s="69"/>
      <c r="I60" s="41" t="s">
        <v>89</v>
      </c>
      <c r="J60" s="41"/>
      <c r="K60" s="42"/>
      <c r="L60" s="34">
        <v>12</v>
      </c>
      <c r="M60" s="34">
        <v>660</v>
      </c>
    </row>
    <row r="61" spans="1:13" ht="12" customHeight="1">
      <c r="A61" s="39"/>
      <c r="B61" s="259" t="s">
        <v>90</v>
      </c>
      <c r="C61" s="259"/>
      <c r="D61" s="41"/>
      <c r="E61" s="42"/>
      <c r="F61" s="25">
        <v>5</v>
      </c>
      <c r="G61" s="25">
        <v>1004</v>
      </c>
      <c r="H61" s="69"/>
      <c r="I61" s="41" t="s">
        <v>91</v>
      </c>
      <c r="J61" s="70"/>
      <c r="K61" s="42"/>
      <c r="L61" s="70">
        <v>1</v>
      </c>
      <c r="M61" s="70">
        <v>15</v>
      </c>
    </row>
    <row r="62" spans="1:13" ht="12" customHeight="1">
      <c r="A62" s="71"/>
      <c r="B62" s="260" t="s">
        <v>92</v>
      </c>
      <c r="C62" s="261"/>
      <c r="D62" s="41"/>
      <c r="E62" s="42"/>
      <c r="F62" s="25">
        <v>1</v>
      </c>
      <c r="G62" s="72">
        <v>58</v>
      </c>
      <c r="H62" s="69"/>
      <c r="I62" s="41"/>
      <c r="J62" s="70"/>
      <c r="K62" s="41"/>
      <c r="L62" s="73"/>
      <c r="M62" s="70"/>
    </row>
    <row r="63" spans="1:13" ht="12" customHeight="1">
      <c r="A63" s="74"/>
      <c r="B63" s="262"/>
      <c r="C63" s="263"/>
      <c r="D63" s="75"/>
      <c r="E63" s="76"/>
      <c r="F63" s="77"/>
      <c r="G63" s="77"/>
      <c r="H63" s="78"/>
      <c r="I63" s="75"/>
      <c r="J63" s="75"/>
      <c r="K63" s="76"/>
      <c r="L63" s="79"/>
      <c r="M63" s="79"/>
    </row>
    <row r="64" spans="1:13" s="84" customFormat="1" ht="14.25" customHeight="1">
      <c r="A64" s="264" t="s">
        <v>93</v>
      </c>
      <c r="B64" s="265"/>
      <c r="C64" s="265"/>
      <c r="D64" s="80"/>
      <c r="E64" s="80"/>
      <c r="F64" s="81"/>
      <c r="G64" s="81"/>
      <c r="H64" s="82"/>
      <c r="I64" s="80"/>
      <c r="J64" s="80"/>
      <c r="K64" s="80"/>
      <c r="L64" s="83"/>
      <c r="M64" s="83"/>
    </row>
    <row r="65" spans="1:13" s="84" customFormat="1" ht="12.75" customHeight="1">
      <c r="A65" s="85"/>
      <c r="B65" s="86" t="s">
        <v>94</v>
      </c>
      <c r="C65" s="87"/>
      <c r="D65" s="87"/>
      <c r="E65" s="87"/>
      <c r="F65" s="88"/>
      <c r="G65" s="88"/>
      <c r="H65" s="85"/>
      <c r="I65" s="89"/>
      <c r="J65" s="86"/>
      <c r="K65" s="89"/>
      <c r="L65" s="86"/>
      <c r="M65" s="86"/>
    </row>
    <row r="66" spans="1:13" ht="12" customHeight="1">
      <c r="A66" s="27"/>
      <c r="B66" s="27"/>
      <c r="C66" s="90"/>
      <c r="D66" s="90"/>
      <c r="E66" s="90"/>
      <c r="F66" s="70"/>
      <c r="G66" s="70"/>
      <c r="H66" s="71"/>
      <c r="I66" s="52"/>
      <c r="J66" s="56"/>
      <c r="K66" s="41"/>
      <c r="L66" s="56"/>
      <c r="M66" s="56"/>
    </row>
    <row r="67" spans="9:13" ht="13.5">
      <c r="I67" s="13"/>
      <c r="J67" s="13"/>
      <c r="K67" s="13"/>
      <c r="L67" s="91"/>
      <c r="M67" s="91"/>
    </row>
    <row r="68" spans="9:13" ht="13.5">
      <c r="I68" s="13"/>
      <c r="J68" s="13"/>
      <c r="K68" s="13"/>
      <c r="L68" s="91"/>
      <c r="M68" s="91"/>
    </row>
    <row r="69" spans="9:13" ht="13.5">
      <c r="I69" s="13"/>
      <c r="J69" s="13"/>
      <c r="K69" s="13"/>
      <c r="L69" s="91"/>
      <c r="M69" s="91"/>
    </row>
    <row r="70" spans="9:13" ht="13.5">
      <c r="I70" s="13"/>
      <c r="J70" s="13"/>
      <c r="K70" s="13"/>
      <c r="L70" s="91"/>
      <c r="M70" s="91"/>
    </row>
    <row r="71" spans="6:13" ht="13.5">
      <c r="F71" s="92"/>
      <c r="G71" s="92"/>
      <c r="I71" s="13"/>
      <c r="J71" s="13"/>
      <c r="K71" s="13"/>
      <c r="L71" s="91"/>
      <c r="M71" s="91"/>
    </row>
    <row r="72" spans="9:13" ht="13.5">
      <c r="I72" s="13"/>
      <c r="J72" s="13"/>
      <c r="K72" s="13"/>
      <c r="L72" s="91"/>
      <c r="M72" s="91"/>
    </row>
    <row r="73" spans="9:13" ht="13.5">
      <c r="I73" s="13"/>
      <c r="J73" s="13"/>
      <c r="K73" s="13"/>
      <c r="L73" s="91"/>
      <c r="M73" s="91"/>
    </row>
    <row r="74" spans="9:13" ht="13.5">
      <c r="I74" s="13"/>
      <c r="J74" s="13"/>
      <c r="K74" s="13"/>
      <c r="L74" s="91"/>
      <c r="M74" s="91"/>
    </row>
    <row r="75" spans="6:13" ht="13.5">
      <c r="F75" s="93"/>
      <c r="G75" s="93"/>
      <c r="I75" s="13"/>
      <c r="J75" s="13"/>
      <c r="K75" s="13"/>
      <c r="L75" s="91"/>
      <c r="M75" s="91"/>
    </row>
    <row r="76" spans="9:13" ht="13.5">
      <c r="I76" s="13"/>
      <c r="J76" s="13"/>
      <c r="K76" s="13"/>
      <c r="L76" s="91"/>
      <c r="M76" s="91"/>
    </row>
    <row r="77" spans="9:13" ht="13.5">
      <c r="I77" s="13"/>
      <c r="J77" s="13"/>
      <c r="K77" s="13"/>
      <c r="L77" s="91"/>
      <c r="M77" s="91"/>
    </row>
    <row r="78" spans="9:13" ht="13.5">
      <c r="I78" s="13"/>
      <c r="J78" s="13"/>
      <c r="K78" s="13"/>
      <c r="L78" s="91"/>
      <c r="M78" s="91"/>
    </row>
    <row r="79" spans="9:13" ht="13.5">
      <c r="I79" s="13"/>
      <c r="J79" s="13"/>
      <c r="K79" s="13"/>
      <c r="L79" s="91"/>
      <c r="M79" s="91"/>
    </row>
    <row r="80" spans="9:13" ht="13.5">
      <c r="I80" s="13"/>
      <c r="J80" s="13"/>
      <c r="K80" s="13"/>
      <c r="L80" s="91"/>
      <c r="M80" s="91"/>
    </row>
    <row r="81" spans="9:13" ht="13.5">
      <c r="I81" s="13"/>
      <c r="J81" s="13"/>
      <c r="K81" s="13"/>
      <c r="L81" s="91"/>
      <c r="M81" s="91"/>
    </row>
    <row r="82" spans="9:13" ht="13.5">
      <c r="I82" s="13"/>
      <c r="J82" s="13"/>
      <c r="K82" s="13"/>
      <c r="L82" s="91"/>
      <c r="M82" s="91"/>
    </row>
    <row r="83" spans="9:13" ht="13.5">
      <c r="I83" s="13"/>
      <c r="J83" s="13"/>
      <c r="K83" s="13"/>
      <c r="L83" s="91"/>
      <c r="M83" s="91"/>
    </row>
    <row r="84" spans="9:13" ht="13.5">
      <c r="I84" s="13"/>
      <c r="J84" s="13"/>
      <c r="K84" s="13"/>
      <c r="L84" s="91"/>
      <c r="M84" s="91"/>
    </row>
    <row r="85" spans="9:13" ht="13.5">
      <c r="I85" s="13"/>
      <c r="J85" s="13"/>
      <c r="K85" s="13"/>
      <c r="L85" s="91"/>
      <c r="M85" s="91"/>
    </row>
    <row r="86" spans="9:13" ht="13.5">
      <c r="I86" s="13"/>
      <c r="J86" s="13"/>
      <c r="K86" s="13"/>
      <c r="L86" s="91"/>
      <c r="M86" s="91"/>
    </row>
    <row r="87" spans="9:13" ht="13.5">
      <c r="I87" s="13"/>
      <c r="J87" s="13"/>
      <c r="K87" s="13"/>
      <c r="L87" s="91"/>
      <c r="M87" s="91"/>
    </row>
    <row r="88" spans="9:13" ht="13.5">
      <c r="I88" s="13"/>
      <c r="J88" s="13"/>
      <c r="K88" s="13"/>
      <c r="L88" s="91"/>
      <c r="M88" s="91"/>
    </row>
    <row r="89" spans="9:13" ht="13.5">
      <c r="I89" s="13"/>
      <c r="J89" s="13"/>
      <c r="K89" s="13"/>
      <c r="L89" s="91"/>
      <c r="M89" s="91"/>
    </row>
    <row r="90" spans="9:13" ht="13.5">
      <c r="I90" s="13"/>
      <c r="J90" s="13"/>
      <c r="K90" s="13"/>
      <c r="L90" s="91"/>
      <c r="M90" s="91"/>
    </row>
    <row r="91" spans="9:13" ht="13.5">
      <c r="I91" s="13"/>
      <c r="J91" s="13"/>
      <c r="K91" s="13"/>
      <c r="L91" s="91"/>
      <c r="M91" s="91"/>
    </row>
    <row r="92" spans="9:13" ht="13.5">
      <c r="I92" s="13"/>
      <c r="J92" s="13"/>
      <c r="K92" s="13"/>
      <c r="L92" s="91"/>
      <c r="M92" s="91"/>
    </row>
    <row r="93" spans="9:13" ht="13.5">
      <c r="I93" s="13"/>
      <c r="J93" s="13"/>
      <c r="K93" s="13"/>
      <c r="L93" s="91"/>
      <c r="M93" s="91"/>
    </row>
    <row r="94" spans="9:13" ht="13.5">
      <c r="I94" s="13"/>
      <c r="J94" s="13"/>
      <c r="K94" s="13"/>
      <c r="L94" s="91"/>
      <c r="M94" s="91"/>
    </row>
    <row r="95" spans="9:13" ht="13.5">
      <c r="I95" s="13"/>
      <c r="J95" s="13"/>
      <c r="K95" s="13"/>
      <c r="L95" s="91"/>
      <c r="M95" s="91"/>
    </row>
    <row r="96" spans="9:13" ht="13.5">
      <c r="I96" s="13"/>
      <c r="J96" s="13"/>
      <c r="K96" s="13"/>
      <c r="L96" s="91"/>
      <c r="M96" s="91"/>
    </row>
    <row r="97" spans="9:13" ht="13.5">
      <c r="I97" s="13"/>
      <c r="J97" s="13"/>
      <c r="K97" s="13"/>
      <c r="L97" s="91"/>
      <c r="M97" s="91"/>
    </row>
    <row r="98" spans="9:13" ht="13.5">
      <c r="I98" s="13"/>
      <c r="J98" s="13"/>
      <c r="K98" s="13"/>
      <c r="L98" s="91"/>
      <c r="M98" s="91"/>
    </row>
    <row r="99" spans="9:13" ht="13.5">
      <c r="I99" s="13"/>
      <c r="J99" s="13"/>
      <c r="K99" s="13"/>
      <c r="L99" s="91"/>
      <c r="M99" s="91"/>
    </row>
    <row r="100" spans="9:13" ht="13.5">
      <c r="I100" s="13"/>
      <c r="J100" s="13"/>
      <c r="K100" s="13"/>
      <c r="L100" s="91"/>
      <c r="M100" s="91"/>
    </row>
    <row r="101" spans="9:13" ht="13.5">
      <c r="I101" s="13"/>
      <c r="J101" s="13"/>
      <c r="K101" s="13"/>
      <c r="L101" s="91"/>
      <c r="M101" s="91"/>
    </row>
    <row r="102" spans="9:13" ht="13.5">
      <c r="I102" s="13"/>
      <c r="J102" s="13"/>
      <c r="K102" s="13"/>
      <c r="L102" s="91"/>
      <c r="M102" s="91"/>
    </row>
    <row r="103" spans="9:13" ht="13.5">
      <c r="I103" s="13"/>
      <c r="J103" s="13"/>
      <c r="K103" s="13"/>
      <c r="L103" s="91"/>
      <c r="M103" s="91"/>
    </row>
    <row r="104" spans="9:13" ht="13.5">
      <c r="I104" s="13"/>
      <c r="J104" s="13"/>
      <c r="K104" s="13"/>
      <c r="L104" s="91"/>
      <c r="M104" s="91"/>
    </row>
    <row r="105" spans="9:13" ht="13.5">
      <c r="I105" s="13"/>
      <c r="J105" s="13"/>
      <c r="K105" s="13"/>
      <c r="L105" s="91"/>
      <c r="M105" s="91"/>
    </row>
    <row r="106" spans="9:13" ht="13.5">
      <c r="I106" s="13"/>
      <c r="J106" s="13"/>
      <c r="K106" s="13"/>
      <c r="L106" s="91"/>
      <c r="M106" s="91"/>
    </row>
    <row r="107" spans="9:13" ht="13.5">
      <c r="I107" s="13"/>
      <c r="J107" s="13"/>
      <c r="K107" s="13"/>
      <c r="L107" s="91"/>
      <c r="M107" s="91"/>
    </row>
    <row r="108" spans="9:13" ht="13.5">
      <c r="I108" s="13"/>
      <c r="J108" s="13"/>
      <c r="K108" s="13"/>
      <c r="L108" s="91"/>
      <c r="M108" s="91"/>
    </row>
    <row r="109" spans="9:13" ht="13.5">
      <c r="I109" s="13"/>
      <c r="J109" s="13"/>
      <c r="K109" s="13"/>
      <c r="L109" s="91"/>
      <c r="M109" s="91"/>
    </row>
    <row r="110" spans="9:13" ht="13.5">
      <c r="I110" s="13"/>
      <c r="J110" s="13"/>
      <c r="K110" s="13"/>
      <c r="L110" s="91"/>
      <c r="M110" s="91"/>
    </row>
    <row r="111" spans="9:13" ht="13.5">
      <c r="I111" s="13"/>
      <c r="J111" s="13"/>
      <c r="K111" s="13"/>
      <c r="L111" s="91"/>
      <c r="M111" s="91"/>
    </row>
    <row r="112" spans="9:13" ht="13.5">
      <c r="I112" s="13"/>
      <c r="J112" s="13"/>
      <c r="K112" s="13"/>
      <c r="L112" s="91"/>
      <c r="M112" s="91"/>
    </row>
    <row r="113" spans="9:13" ht="13.5">
      <c r="I113" s="13"/>
      <c r="J113" s="13"/>
      <c r="K113" s="13"/>
      <c r="L113" s="91"/>
      <c r="M113" s="91"/>
    </row>
    <row r="114" spans="9:13" ht="13.5">
      <c r="I114" s="13"/>
      <c r="J114" s="13"/>
      <c r="K114" s="13"/>
      <c r="L114" s="91"/>
      <c r="M114" s="91"/>
    </row>
    <row r="115" spans="9:13" ht="13.5">
      <c r="I115" s="13"/>
      <c r="J115" s="13"/>
      <c r="K115" s="13"/>
      <c r="L115" s="91"/>
      <c r="M115" s="91"/>
    </row>
    <row r="116" spans="9:13" ht="13.5">
      <c r="I116" s="13"/>
      <c r="J116" s="13"/>
      <c r="K116" s="13"/>
      <c r="L116" s="91"/>
      <c r="M116" s="91"/>
    </row>
    <row r="117" spans="9:13" ht="13.5">
      <c r="I117" s="13"/>
      <c r="J117" s="13"/>
      <c r="K117" s="13"/>
      <c r="L117" s="91"/>
      <c r="M117" s="91"/>
    </row>
  </sheetData>
  <sheetProtection/>
  <mergeCells count="59">
    <mergeCell ref="A5:E8"/>
    <mergeCell ref="F5:F8"/>
    <mergeCell ref="G5:G8"/>
    <mergeCell ref="H5:K8"/>
    <mergeCell ref="L5:L8"/>
    <mergeCell ref="M5:M8"/>
    <mergeCell ref="A10:D10"/>
    <mergeCell ref="H10:J10"/>
    <mergeCell ref="A12:D12"/>
    <mergeCell ref="B13:C13"/>
    <mergeCell ref="B14:C14"/>
    <mergeCell ref="B15:C15"/>
    <mergeCell ref="B16:C16"/>
    <mergeCell ref="B17:C17"/>
    <mergeCell ref="B18:C18"/>
    <mergeCell ref="H19:I19"/>
    <mergeCell ref="A20:D20"/>
    <mergeCell ref="B21:C21"/>
    <mergeCell ref="H21:I21"/>
    <mergeCell ref="B22:C22"/>
    <mergeCell ref="B23:C23"/>
    <mergeCell ref="A29:D29"/>
    <mergeCell ref="B30:C30"/>
    <mergeCell ref="B31:C31"/>
    <mergeCell ref="B32:C32"/>
    <mergeCell ref="B33:C33"/>
    <mergeCell ref="B34:C34"/>
    <mergeCell ref="B35:C35"/>
    <mergeCell ref="H35:J35"/>
    <mergeCell ref="B36:C36"/>
    <mergeCell ref="B37:C37"/>
    <mergeCell ref="B38:C38"/>
    <mergeCell ref="B39:C39"/>
    <mergeCell ref="B40:C40"/>
    <mergeCell ref="B41:C41"/>
    <mergeCell ref="B42:C42"/>
    <mergeCell ref="A44:D44"/>
    <mergeCell ref="B45:C45"/>
    <mergeCell ref="H45:J45"/>
    <mergeCell ref="B46:C46"/>
    <mergeCell ref="B47:C47"/>
    <mergeCell ref="B48:C48"/>
    <mergeCell ref="A50:D50"/>
    <mergeCell ref="H57:J57"/>
    <mergeCell ref="B58:C58"/>
    <mergeCell ref="B59:C59"/>
    <mergeCell ref="B60:C60"/>
    <mergeCell ref="B51:C51"/>
    <mergeCell ref="B52:C52"/>
    <mergeCell ref="B53:C53"/>
    <mergeCell ref="B54:C54"/>
    <mergeCell ref="H54:J54"/>
    <mergeCell ref="B55:C55"/>
    <mergeCell ref="B61:C61"/>
    <mergeCell ref="B62:C62"/>
    <mergeCell ref="B63:C63"/>
    <mergeCell ref="A64:C64"/>
    <mergeCell ref="A56:D56"/>
    <mergeCell ref="B57:C57"/>
  </mergeCells>
  <printOptions horizontalCentered="1"/>
  <pageMargins left="0.3937007874015748" right="0.3937007874015748" top="0.5905511811023623" bottom="0.7874015748031497" header="0.7086614173228347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22">
      <selection activeCell="H40" sqref="H40"/>
    </sheetView>
  </sheetViews>
  <sheetFormatPr defaultColWidth="9.00390625" defaultRowHeight="13.5"/>
  <cols>
    <col min="1" max="2" width="3.125" style="97" customWidth="1"/>
    <col min="3" max="3" width="15.375" style="97" customWidth="1"/>
    <col min="4" max="4" width="9.375" style="97" customWidth="1"/>
    <col min="5" max="6" width="9.00390625" style="97" customWidth="1"/>
    <col min="7" max="7" width="10.875" style="97" customWidth="1"/>
    <col min="8" max="9" width="9.00390625" style="97" customWidth="1"/>
    <col min="10" max="10" width="7.75390625" style="97" customWidth="1"/>
    <col min="11" max="16384" width="9.00390625" style="97" customWidth="1"/>
  </cols>
  <sheetData>
    <row r="1" spans="1:11" ht="18" customHeight="1">
      <c r="A1" s="94"/>
      <c r="B1" s="94"/>
      <c r="C1" s="94"/>
      <c r="D1" s="95"/>
      <c r="E1" s="94"/>
      <c r="F1" s="96"/>
      <c r="G1" s="96"/>
      <c r="H1" s="96"/>
      <c r="I1" s="96"/>
      <c r="J1" s="96"/>
      <c r="K1" s="96"/>
    </row>
    <row r="2" spans="1:11" s="10" customFormat="1" ht="16.5" customHeight="1">
      <c r="A2" s="98" t="s">
        <v>95</v>
      </c>
      <c r="B2" s="98"/>
      <c r="C2" s="98"/>
      <c r="D2" s="99"/>
      <c r="E2" s="98"/>
      <c r="F2" s="99"/>
      <c r="G2" s="99"/>
      <c r="H2" s="99"/>
      <c r="I2" s="99"/>
      <c r="J2" s="99"/>
      <c r="K2" s="99"/>
    </row>
    <row r="3" spans="1:11" ht="13.5" customHeight="1" thickBot="1">
      <c r="A3" s="11"/>
      <c r="B3" s="11"/>
      <c r="C3" s="11"/>
      <c r="D3" s="100"/>
      <c r="E3" s="100"/>
      <c r="F3" s="100"/>
      <c r="G3" s="100"/>
      <c r="H3" s="100"/>
      <c r="I3" s="100"/>
      <c r="J3" s="325">
        <v>28856</v>
      </c>
      <c r="K3" s="326"/>
    </row>
    <row r="4" spans="1:11" ht="13.5" customHeight="1" thickTop="1">
      <c r="A4" s="316" t="s">
        <v>96</v>
      </c>
      <c r="B4" s="316"/>
      <c r="C4" s="317"/>
      <c r="D4" s="291" t="s">
        <v>97</v>
      </c>
      <c r="E4" s="291" t="s">
        <v>98</v>
      </c>
      <c r="F4" s="291" t="s">
        <v>99</v>
      </c>
      <c r="G4" s="291" t="s">
        <v>100</v>
      </c>
      <c r="H4" s="101" t="s">
        <v>101</v>
      </c>
      <c r="I4" s="102"/>
      <c r="J4" s="102"/>
      <c r="K4" s="102"/>
    </row>
    <row r="5" spans="1:11" ht="13.5" customHeight="1">
      <c r="A5" s="318"/>
      <c r="B5" s="318"/>
      <c r="C5" s="319"/>
      <c r="D5" s="327"/>
      <c r="E5" s="327"/>
      <c r="F5" s="327"/>
      <c r="G5" s="327"/>
      <c r="H5" s="15" t="s">
        <v>102</v>
      </c>
      <c r="I5" s="103" t="s">
        <v>103</v>
      </c>
      <c r="J5" s="15" t="s">
        <v>104</v>
      </c>
      <c r="K5" s="15" t="s">
        <v>105</v>
      </c>
    </row>
    <row r="6" spans="1:11" s="10" customFormat="1" ht="13.5" customHeight="1">
      <c r="A6" s="320" t="s">
        <v>106</v>
      </c>
      <c r="B6" s="321"/>
      <c r="C6" s="321"/>
      <c r="D6" s="104">
        <f>SUM(D8:D20)</f>
        <v>5717</v>
      </c>
      <c r="E6" s="105">
        <f>SUM(E8:E20)</f>
        <v>2163</v>
      </c>
      <c r="F6" s="105">
        <f aca="true" t="shared" si="0" ref="F6:K6">SUM(F8:F20)</f>
        <v>2813</v>
      </c>
      <c r="G6" s="105">
        <f t="shared" si="0"/>
        <v>714</v>
      </c>
      <c r="H6" s="105">
        <f t="shared" si="0"/>
        <v>27</v>
      </c>
      <c r="I6" s="105">
        <f t="shared" si="0"/>
        <v>27</v>
      </c>
      <c r="J6" s="105">
        <f t="shared" si="0"/>
        <v>0</v>
      </c>
      <c r="K6" s="105">
        <f t="shared" si="0"/>
        <v>0</v>
      </c>
    </row>
    <row r="7" spans="1:11" ht="13.5">
      <c r="A7" s="106"/>
      <c r="B7" s="106"/>
      <c r="C7" s="106"/>
      <c r="D7" s="107"/>
      <c r="E7" s="108"/>
      <c r="F7" s="108"/>
      <c r="G7" s="108"/>
      <c r="H7" s="108"/>
      <c r="I7" s="108"/>
      <c r="J7" s="108"/>
      <c r="K7" s="108"/>
    </row>
    <row r="8" spans="2:11" ht="13.5">
      <c r="B8" s="310" t="s">
        <v>107</v>
      </c>
      <c r="C8" s="323"/>
      <c r="D8" s="107">
        <f aca="true" t="shared" si="1" ref="D8:D20">SUM(E8:H8)</f>
        <v>84</v>
      </c>
      <c r="E8" s="111">
        <v>80</v>
      </c>
      <c r="F8" s="111">
        <v>4</v>
      </c>
      <c r="G8" s="108">
        <v>0</v>
      </c>
      <c r="H8" s="108">
        <f aca="true" t="shared" si="2" ref="H8:H19">SUM(I8:K8)</f>
        <v>0</v>
      </c>
      <c r="I8" s="111">
        <v>0</v>
      </c>
      <c r="J8" s="111">
        <v>0</v>
      </c>
      <c r="K8" s="111">
        <v>0</v>
      </c>
    </row>
    <row r="9" spans="1:11" ht="13.5">
      <c r="A9" s="106"/>
      <c r="B9" s="310" t="s">
        <v>108</v>
      </c>
      <c r="C9" s="323"/>
      <c r="D9" s="107">
        <f t="shared" si="1"/>
        <v>521</v>
      </c>
      <c r="E9" s="111">
        <v>479</v>
      </c>
      <c r="F9" s="111">
        <v>6</v>
      </c>
      <c r="G9" s="111">
        <v>36</v>
      </c>
      <c r="H9" s="108">
        <f t="shared" si="2"/>
        <v>0</v>
      </c>
      <c r="I9" s="111">
        <v>0</v>
      </c>
      <c r="J9" s="111">
        <v>0</v>
      </c>
      <c r="K9" s="111">
        <v>0</v>
      </c>
    </row>
    <row r="10" spans="1:11" ht="13.5">
      <c r="A10" s="106"/>
      <c r="B10" s="310" t="s">
        <v>109</v>
      </c>
      <c r="C10" s="323"/>
      <c r="D10" s="107">
        <f t="shared" si="1"/>
        <v>372</v>
      </c>
      <c r="E10" s="111">
        <v>338</v>
      </c>
      <c r="F10" s="111">
        <v>21</v>
      </c>
      <c r="G10" s="111">
        <v>13</v>
      </c>
      <c r="H10" s="108">
        <f t="shared" si="2"/>
        <v>0</v>
      </c>
      <c r="I10" s="111">
        <v>0</v>
      </c>
      <c r="J10" s="111">
        <v>0</v>
      </c>
      <c r="K10" s="111">
        <v>0</v>
      </c>
    </row>
    <row r="11" spans="1:11" ht="13.5">
      <c r="A11" s="106"/>
      <c r="B11" s="310" t="s">
        <v>110</v>
      </c>
      <c r="C11" s="323"/>
      <c r="D11" s="107">
        <f t="shared" si="1"/>
        <v>1280</v>
      </c>
      <c r="E11" s="111">
        <v>255</v>
      </c>
      <c r="F11" s="111">
        <v>886</v>
      </c>
      <c r="G11" s="111">
        <v>139</v>
      </c>
      <c r="H11" s="108">
        <f t="shared" si="2"/>
        <v>0</v>
      </c>
      <c r="I11" s="111">
        <v>0</v>
      </c>
      <c r="J11" s="111">
        <v>0</v>
      </c>
      <c r="K11" s="111">
        <v>0</v>
      </c>
    </row>
    <row r="12" spans="1:11" ht="13.5">
      <c r="A12" s="106"/>
      <c r="B12" s="310" t="s">
        <v>111</v>
      </c>
      <c r="C12" s="323"/>
      <c r="D12" s="107">
        <f t="shared" si="1"/>
        <v>293</v>
      </c>
      <c r="E12" s="111">
        <v>176</v>
      </c>
      <c r="F12" s="111">
        <v>111</v>
      </c>
      <c r="G12" s="111">
        <v>6</v>
      </c>
      <c r="H12" s="108">
        <f t="shared" si="2"/>
        <v>0</v>
      </c>
      <c r="I12" s="111">
        <v>0</v>
      </c>
      <c r="J12" s="111">
        <v>0</v>
      </c>
      <c r="K12" s="111">
        <v>0</v>
      </c>
    </row>
    <row r="13" spans="1:11" ht="13.5">
      <c r="A13" s="106"/>
      <c r="B13" s="310" t="s">
        <v>112</v>
      </c>
      <c r="C13" s="323"/>
      <c r="D13" s="107">
        <f t="shared" si="1"/>
        <v>1396</v>
      </c>
      <c r="E13" s="111">
        <v>281</v>
      </c>
      <c r="F13" s="111">
        <v>984</v>
      </c>
      <c r="G13" s="111">
        <v>131</v>
      </c>
      <c r="H13" s="108">
        <f t="shared" si="2"/>
        <v>0</v>
      </c>
      <c r="I13" s="111">
        <v>0</v>
      </c>
      <c r="J13" s="111">
        <v>0</v>
      </c>
      <c r="K13" s="111">
        <v>0</v>
      </c>
    </row>
    <row r="14" spans="1:11" ht="13.5">
      <c r="A14" s="106"/>
      <c r="B14" s="310" t="s">
        <v>113</v>
      </c>
      <c r="C14" s="323"/>
      <c r="D14" s="107">
        <f t="shared" si="1"/>
        <v>269</v>
      </c>
      <c r="E14" s="111">
        <v>61</v>
      </c>
      <c r="F14" s="111">
        <v>198</v>
      </c>
      <c r="G14" s="111">
        <v>10</v>
      </c>
      <c r="H14" s="108">
        <f t="shared" si="2"/>
        <v>0</v>
      </c>
      <c r="I14" s="111">
        <v>0</v>
      </c>
      <c r="J14" s="111">
        <v>0</v>
      </c>
      <c r="K14" s="111">
        <v>0</v>
      </c>
    </row>
    <row r="15" spans="1:11" ht="13.5">
      <c r="A15" s="106"/>
      <c r="B15" s="310" t="s">
        <v>114</v>
      </c>
      <c r="C15" s="323"/>
      <c r="D15" s="107">
        <f t="shared" si="1"/>
        <v>1148</v>
      </c>
      <c r="E15" s="111">
        <v>323</v>
      </c>
      <c r="F15" s="111">
        <v>518</v>
      </c>
      <c r="G15" s="111">
        <v>307</v>
      </c>
      <c r="H15" s="108">
        <f t="shared" si="2"/>
        <v>0</v>
      </c>
      <c r="I15" s="111">
        <v>0</v>
      </c>
      <c r="J15" s="111">
        <v>0</v>
      </c>
      <c r="K15" s="111">
        <v>0</v>
      </c>
    </row>
    <row r="16" spans="1:11" ht="13.5">
      <c r="A16" s="106"/>
      <c r="B16" s="310" t="s">
        <v>115</v>
      </c>
      <c r="C16" s="323"/>
      <c r="D16" s="107">
        <f t="shared" si="1"/>
        <v>145</v>
      </c>
      <c r="E16" s="111">
        <v>80</v>
      </c>
      <c r="F16" s="111">
        <v>7</v>
      </c>
      <c r="G16" s="111">
        <v>58</v>
      </c>
      <c r="H16" s="108">
        <f t="shared" si="2"/>
        <v>0</v>
      </c>
      <c r="I16" s="111">
        <v>0</v>
      </c>
      <c r="J16" s="111">
        <v>0</v>
      </c>
      <c r="K16" s="111">
        <v>0</v>
      </c>
    </row>
    <row r="17" spans="1:11" ht="13.5">
      <c r="A17" s="106"/>
      <c r="B17" s="281" t="s">
        <v>116</v>
      </c>
      <c r="C17" s="324"/>
      <c r="D17" s="107">
        <f t="shared" si="1"/>
        <v>11</v>
      </c>
      <c r="E17" s="111">
        <v>7</v>
      </c>
      <c r="F17" s="111">
        <v>4</v>
      </c>
      <c r="G17" s="111">
        <v>0</v>
      </c>
      <c r="H17" s="108">
        <v>0</v>
      </c>
      <c r="I17" s="111">
        <v>0</v>
      </c>
      <c r="J17" s="111">
        <v>0</v>
      </c>
      <c r="K17" s="111"/>
    </row>
    <row r="18" spans="1:11" ht="13.5">
      <c r="A18" s="106"/>
      <c r="B18" s="281" t="s">
        <v>117</v>
      </c>
      <c r="C18" s="324"/>
      <c r="D18" s="107">
        <f t="shared" si="1"/>
        <v>2</v>
      </c>
      <c r="E18" s="111">
        <v>2</v>
      </c>
      <c r="F18" s="111">
        <v>0</v>
      </c>
      <c r="G18" s="111">
        <v>0</v>
      </c>
      <c r="H18" s="108">
        <v>0</v>
      </c>
      <c r="I18" s="111">
        <v>0</v>
      </c>
      <c r="J18" s="111">
        <v>0</v>
      </c>
      <c r="K18" s="111"/>
    </row>
    <row r="19" spans="1:11" ht="13.5">
      <c r="A19" s="112"/>
      <c r="B19" s="314" t="s">
        <v>118</v>
      </c>
      <c r="C19" s="311"/>
      <c r="D19" s="113">
        <f t="shared" si="1"/>
        <v>157</v>
      </c>
      <c r="E19" s="114">
        <v>70</v>
      </c>
      <c r="F19" s="114">
        <v>74</v>
      </c>
      <c r="G19" s="114">
        <v>13</v>
      </c>
      <c r="H19" s="108">
        <f t="shared" si="2"/>
        <v>0</v>
      </c>
      <c r="I19" s="114">
        <v>0</v>
      </c>
      <c r="J19" s="114">
        <v>0</v>
      </c>
      <c r="K19" s="114">
        <v>0</v>
      </c>
    </row>
    <row r="20" spans="1:11" ht="13.5">
      <c r="A20" s="115"/>
      <c r="B20" s="312" t="s">
        <v>119</v>
      </c>
      <c r="C20" s="315"/>
      <c r="D20" s="116">
        <f t="shared" si="1"/>
        <v>39</v>
      </c>
      <c r="E20" s="117">
        <v>11</v>
      </c>
      <c r="F20" s="117">
        <v>0</v>
      </c>
      <c r="G20" s="117">
        <v>1</v>
      </c>
      <c r="H20" s="118">
        <v>27</v>
      </c>
      <c r="I20" s="117">
        <v>27</v>
      </c>
      <c r="J20" s="117">
        <v>0</v>
      </c>
      <c r="K20" s="117">
        <v>0</v>
      </c>
    </row>
    <row r="21" spans="5:11" ht="13.5" customHeight="1" thickBot="1">
      <c r="E21" s="100"/>
      <c r="F21" s="100"/>
      <c r="G21" s="100"/>
      <c r="H21" s="100"/>
      <c r="I21" s="100"/>
      <c r="J21" s="100"/>
      <c r="K21" s="100"/>
    </row>
    <row r="22" spans="1:11" ht="13.5" customHeight="1" thickTop="1">
      <c r="A22" s="316" t="s">
        <v>96</v>
      </c>
      <c r="B22" s="316"/>
      <c r="C22" s="317"/>
      <c r="D22" s="291" t="s">
        <v>97</v>
      </c>
      <c r="E22" s="119" t="s">
        <v>120</v>
      </c>
      <c r="F22" s="120"/>
      <c r="G22" s="121" t="s">
        <v>121</v>
      </c>
      <c r="H22" s="101" t="s">
        <v>101</v>
      </c>
      <c r="I22" s="122"/>
      <c r="J22" s="122"/>
      <c r="K22" s="122"/>
    </row>
    <row r="23" spans="1:11" ht="13.5" customHeight="1">
      <c r="A23" s="318"/>
      <c r="B23" s="318"/>
      <c r="C23" s="319"/>
      <c r="D23" s="293"/>
      <c r="E23" s="15" t="s">
        <v>97</v>
      </c>
      <c r="F23" s="15" t="s">
        <v>98</v>
      </c>
      <c r="G23" s="15" t="s">
        <v>122</v>
      </c>
      <c r="H23" s="15" t="s">
        <v>102</v>
      </c>
      <c r="I23" s="15" t="s">
        <v>104</v>
      </c>
      <c r="J23" s="15" t="s">
        <v>105</v>
      </c>
      <c r="K23" s="15" t="s">
        <v>123</v>
      </c>
    </row>
    <row r="24" spans="1:11" s="10" customFormat="1" ht="13.5" customHeight="1">
      <c r="A24" s="320" t="s">
        <v>124</v>
      </c>
      <c r="B24" s="321"/>
      <c r="C24" s="322"/>
      <c r="D24" s="123">
        <f aca="true" t="shared" si="3" ref="D24:D31">E24+H24</f>
        <v>448</v>
      </c>
      <c r="E24" s="105">
        <f>F24+G24</f>
        <v>407</v>
      </c>
      <c r="F24" s="105">
        <f>SUM(F26:F32)</f>
        <v>393</v>
      </c>
      <c r="G24" s="105">
        <f>SUM(G26:G32)</f>
        <v>14</v>
      </c>
      <c r="H24" s="105">
        <v>41</v>
      </c>
      <c r="I24" s="105">
        <f>SUM(I26:I32)</f>
        <v>0</v>
      </c>
      <c r="J24" s="105">
        <v>25</v>
      </c>
      <c r="K24" s="105">
        <v>16</v>
      </c>
    </row>
    <row r="25" spans="1:11" ht="13.5" customHeight="1">
      <c r="A25" s="106"/>
      <c r="B25" s="106"/>
      <c r="C25" s="106"/>
      <c r="D25" s="107"/>
      <c r="E25" s="108"/>
      <c r="F25" s="108"/>
      <c r="G25" s="108"/>
      <c r="H25" s="108"/>
      <c r="I25" s="108"/>
      <c r="J25" s="108"/>
      <c r="K25" s="108"/>
    </row>
    <row r="26" spans="1:11" ht="13.5" customHeight="1">
      <c r="A26" s="106"/>
      <c r="B26" s="310" t="s">
        <v>125</v>
      </c>
      <c r="C26" s="311"/>
      <c r="D26" s="107">
        <f t="shared" si="3"/>
        <v>37</v>
      </c>
      <c r="E26" s="108">
        <f aca="true" t="shared" si="4" ref="E26:E37">F26+G26</f>
        <v>30</v>
      </c>
      <c r="F26" s="111">
        <v>27</v>
      </c>
      <c r="G26" s="111">
        <v>3</v>
      </c>
      <c r="H26" s="108">
        <v>7</v>
      </c>
      <c r="I26" s="111">
        <v>0</v>
      </c>
      <c r="J26" s="111">
        <v>4</v>
      </c>
      <c r="K26" s="111">
        <v>3</v>
      </c>
    </row>
    <row r="27" spans="1:11" ht="13.5" customHeight="1">
      <c r="A27" s="106"/>
      <c r="B27" s="310" t="s">
        <v>126</v>
      </c>
      <c r="C27" s="311"/>
      <c r="D27" s="107">
        <f t="shared" si="3"/>
        <v>16</v>
      </c>
      <c r="E27" s="108">
        <f t="shared" si="4"/>
        <v>16</v>
      </c>
      <c r="F27" s="111">
        <v>16</v>
      </c>
      <c r="G27" s="111">
        <v>0</v>
      </c>
      <c r="H27" s="108">
        <v>0</v>
      </c>
      <c r="I27" s="111">
        <v>0</v>
      </c>
      <c r="J27" s="111">
        <v>0</v>
      </c>
      <c r="K27" s="111">
        <v>0</v>
      </c>
    </row>
    <row r="28" spans="1:11" ht="13.5" customHeight="1">
      <c r="A28" s="106"/>
      <c r="B28" s="310" t="s">
        <v>127</v>
      </c>
      <c r="C28" s="311"/>
      <c r="D28" s="107">
        <f t="shared" si="3"/>
        <v>16</v>
      </c>
      <c r="E28" s="108">
        <f t="shared" si="4"/>
        <v>16</v>
      </c>
      <c r="F28" s="111">
        <v>16</v>
      </c>
      <c r="G28" s="111">
        <v>0</v>
      </c>
      <c r="H28" s="108">
        <f>SUM(I28:K28)</f>
        <v>0</v>
      </c>
      <c r="I28" s="111">
        <v>0</v>
      </c>
      <c r="J28" s="111">
        <v>0</v>
      </c>
      <c r="K28" s="111">
        <v>0</v>
      </c>
    </row>
    <row r="29" spans="1:11" ht="13.5" customHeight="1">
      <c r="A29" s="106"/>
      <c r="B29" s="310" t="s">
        <v>128</v>
      </c>
      <c r="C29" s="311"/>
      <c r="D29" s="107">
        <f t="shared" si="3"/>
        <v>15</v>
      </c>
      <c r="E29" s="108">
        <f t="shared" si="4"/>
        <v>15</v>
      </c>
      <c r="F29" s="111">
        <v>15</v>
      </c>
      <c r="G29" s="111">
        <v>0</v>
      </c>
      <c r="H29" s="108">
        <f>SUM(I29:K29)</f>
        <v>0</v>
      </c>
      <c r="I29" s="111">
        <v>0</v>
      </c>
      <c r="J29" s="111">
        <v>0</v>
      </c>
      <c r="K29" s="111">
        <v>0</v>
      </c>
    </row>
    <row r="30" spans="1:11" ht="13.5" customHeight="1">
      <c r="A30" s="106"/>
      <c r="B30" s="310" t="s">
        <v>129</v>
      </c>
      <c r="C30" s="311"/>
      <c r="D30" s="107">
        <f t="shared" si="3"/>
        <v>2</v>
      </c>
      <c r="E30" s="108">
        <f t="shared" si="4"/>
        <v>2</v>
      </c>
      <c r="F30" s="111">
        <v>2</v>
      </c>
      <c r="G30" s="111">
        <v>0</v>
      </c>
      <c r="H30" s="108">
        <f>SUM(I30:K30)</f>
        <v>0</v>
      </c>
      <c r="I30" s="111">
        <v>0</v>
      </c>
      <c r="J30" s="111">
        <v>0</v>
      </c>
      <c r="K30" s="111">
        <v>0</v>
      </c>
    </row>
    <row r="31" spans="1:11" ht="13.5" customHeight="1">
      <c r="A31" s="106"/>
      <c r="B31" s="310" t="s">
        <v>130</v>
      </c>
      <c r="C31" s="311"/>
      <c r="D31" s="107">
        <f t="shared" si="3"/>
        <v>5</v>
      </c>
      <c r="E31" s="108">
        <f t="shared" si="4"/>
        <v>5</v>
      </c>
      <c r="F31" s="111">
        <v>1</v>
      </c>
      <c r="G31" s="111">
        <v>4</v>
      </c>
      <c r="H31" s="108">
        <f>SUM(I31:K31)</f>
        <v>0</v>
      </c>
      <c r="I31" s="111">
        <v>0</v>
      </c>
      <c r="J31" s="111">
        <v>0</v>
      </c>
      <c r="K31" s="111">
        <v>0</v>
      </c>
    </row>
    <row r="32" spans="1:11" ht="13.5" customHeight="1">
      <c r="A32" s="106"/>
      <c r="B32" s="310" t="s">
        <v>131</v>
      </c>
      <c r="C32" s="311"/>
      <c r="D32" s="107">
        <f>E32+H32</f>
        <v>357</v>
      </c>
      <c r="E32" s="108">
        <f t="shared" si="4"/>
        <v>323</v>
      </c>
      <c r="F32" s="108">
        <v>316</v>
      </c>
      <c r="G32" s="108">
        <v>7</v>
      </c>
      <c r="H32" s="108">
        <v>34</v>
      </c>
      <c r="I32" s="108">
        <v>0</v>
      </c>
      <c r="J32" s="108">
        <f>SUM(J33:J35)</f>
        <v>21</v>
      </c>
      <c r="K32" s="108">
        <v>13</v>
      </c>
    </row>
    <row r="33" spans="1:11" ht="13.5" customHeight="1">
      <c r="A33" s="106"/>
      <c r="C33" s="109" t="s">
        <v>132</v>
      </c>
      <c r="D33" s="107">
        <f>E33+H33</f>
        <v>149</v>
      </c>
      <c r="E33" s="108">
        <f t="shared" si="4"/>
        <v>140</v>
      </c>
      <c r="F33" s="111">
        <v>134</v>
      </c>
      <c r="G33" s="111">
        <v>6</v>
      </c>
      <c r="H33" s="108">
        <v>9</v>
      </c>
      <c r="I33" s="111">
        <v>0</v>
      </c>
      <c r="J33" s="111">
        <v>4</v>
      </c>
      <c r="K33" s="111">
        <v>5</v>
      </c>
    </row>
    <row r="34" spans="1:11" ht="13.5" customHeight="1">
      <c r="A34" s="106"/>
      <c r="C34" s="109" t="s">
        <v>133</v>
      </c>
      <c r="D34" s="107">
        <f>E34+H34</f>
        <v>98</v>
      </c>
      <c r="E34" s="108">
        <f t="shared" si="4"/>
        <v>89</v>
      </c>
      <c r="F34" s="111">
        <v>89</v>
      </c>
      <c r="G34" s="111">
        <v>0</v>
      </c>
      <c r="H34" s="108">
        <v>9</v>
      </c>
      <c r="I34" s="111">
        <v>0</v>
      </c>
      <c r="J34" s="111">
        <v>7</v>
      </c>
      <c r="K34" s="111">
        <v>2</v>
      </c>
    </row>
    <row r="35" spans="1:11" ht="13.5" customHeight="1">
      <c r="A35" s="106"/>
      <c r="C35" s="124" t="s">
        <v>134</v>
      </c>
      <c r="D35" s="107">
        <f>E35+H35</f>
        <v>110</v>
      </c>
      <c r="E35" s="108">
        <f t="shared" si="4"/>
        <v>94</v>
      </c>
      <c r="F35" s="111">
        <v>93</v>
      </c>
      <c r="G35" s="111">
        <v>1</v>
      </c>
      <c r="H35" s="108">
        <v>16</v>
      </c>
      <c r="I35" s="111">
        <v>0</v>
      </c>
      <c r="J35" s="111">
        <v>10</v>
      </c>
      <c r="K35" s="111">
        <v>6</v>
      </c>
    </row>
    <row r="36" spans="1:11" ht="13.5" customHeight="1">
      <c r="A36" s="125"/>
      <c r="B36" s="125"/>
      <c r="C36" s="125"/>
      <c r="D36" s="107"/>
      <c r="E36" s="108"/>
      <c r="F36" s="126"/>
      <c r="G36" s="126"/>
      <c r="H36" s="108"/>
      <c r="I36" s="126"/>
      <c r="J36" s="126"/>
      <c r="K36" s="126"/>
    </row>
    <row r="37" spans="1:11" s="10" customFormat="1" ht="13.5" customHeight="1">
      <c r="A37" s="307" t="s">
        <v>135</v>
      </c>
      <c r="B37" s="308"/>
      <c r="C37" s="309"/>
      <c r="D37" s="123">
        <f>E37+H37</f>
        <v>212</v>
      </c>
      <c r="E37" s="105">
        <f t="shared" si="4"/>
        <v>204</v>
      </c>
      <c r="F37" s="105">
        <v>36</v>
      </c>
      <c r="G37" s="105">
        <v>168</v>
      </c>
      <c r="H37" s="105">
        <v>8</v>
      </c>
      <c r="I37" s="105">
        <f>I39+I40</f>
        <v>0</v>
      </c>
      <c r="J37" s="105">
        <v>3</v>
      </c>
      <c r="K37" s="105">
        <v>5</v>
      </c>
    </row>
    <row r="38" spans="1:11" ht="13.5" customHeight="1">
      <c r="A38" s="106"/>
      <c r="B38" s="106"/>
      <c r="C38" s="106"/>
      <c r="D38" s="107"/>
      <c r="E38" s="108"/>
      <c r="F38" s="108"/>
      <c r="G38" s="108"/>
      <c r="H38" s="108"/>
      <c r="I38" s="108"/>
      <c r="J38" s="108"/>
      <c r="K38" s="108"/>
    </row>
    <row r="39" spans="1:11" ht="13.5" customHeight="1">
      <c r="A39" s="106"/>
      <c r="B39" s="310" t="s">
        <v>136</v>
      </c>
      <c r="C39" s="311"/>
      <c r="D39" s="107">
        <f>E39+H39</f>
        <v>132</v>
      </c>
      <c r="E39" s="108">
        <f>SUM(F39:G39)</f>
        <v>128</v>
      </c>
      <c r="F39" s="111">
        <v>22</v>
      </c>
      <c r="G39" s="111">
        <v>106</v>
      </c>
      <c r="H39" s="108">
        <v>4</v>
      </c>
      <c r="I39" s="111">
        <v>0</v>
      </c>
      <c r="J39" s="111">
        <v>2</v>
      </c>
      <c r="K39" s="111">
        <v>2</v>
      </c>
    </row>
    <row r="40" spans="1:11" ht="13.5" customHeight="1">
      <c r="A40" s="115"/>
      <c r="B40" s="312" t="s">
        <v>137</v>
      </c>
      <c r="C40" s="313"/>
      <c r="D40" s="116">
        <f>E40+H40</f>
        <v>80</v>
      </c>
      <c r="E40" s="118">
        <f>SUM(F40:G40)</f>
        <v>76</v>
      </c>
      <c r="F40" s="117">
        <v>14</v>
      </c>
      <c r="G40" s="117">
        <v>62</v>
      </c>
      <c r="H40" s="118">
        <v>4</v>
      </c>
      <c r="I40" s="117">
        <v>0</v>
      </c>
      <c r="J40" s="117">
        <v>1</v>
      </c>
      <c r="K40" s="117">
        <v>3</v>
      </c>
    </row>
    <row r="41" spans="1:3" ht="14.25" customHeight="1">
      <c r="A41" s="106" t="s">
        <v>138</v>
      </c>
      <c r="B41" s="106"/>
      <c r="C41" s="106"/>
    </row>
    <row r="42" ht="12.75" customHeight="1">
      <c r="A42" s="125" t="s">
        <v>139</v>
      </c>
    </row>
  </sheetData>
  <sheetProtection/>
  <mergeCells count="33">
    <mergeCell ref="J3:K3"/>
    <mergeCell ref="A4:C5"/>
    <mergeCell ref="D4:D5"/>
    <mergeCell ref="E4:E5"/>
    <mergeCell ref="F4:F5"/>
    <mergeCell ref="G4:G5"/>
    <mergeCell ref="A6:C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22:C23"/>
    <mergeCell ref="D22:D23"/>
    <mergeCell ref="A24:C24"/>
    <mergeCell ref="B26:C26"/>
    <mergeCell ref="A37:C37"/>
    <mergeCell ref="B39:C39"/>
    <mergeCell ref="B40:C40"/>
    <mergeCell ref="B27:C27"/>
    <mergeCell ref="B28:C28"/>
    <mergeCell ref="B29:C29"/>
    <mergeCell ref="B30:C30"/>
    <mergeCell ref="B31:C31"/>
    <mergeCell ref="B32:C32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9"/>
  <sheetViews>
    <sheetView zoomScaleSheetLayoutView="100" zoomScalePageLayoutView="0" workbookViewId="0" topLeftCell="A1">
      <selection activeCell="R17" sqref="R17"/>
    </sheetView>
  </sheetViews>
  <sheetFormatPr defaultColWidth="9.00390625" defaultRowHeight="13.5"/>
  <cols>
    <col min="1" max="1" width="10.50390625" style="97" customWidth="1"/>
    <col min="2" max="2" width="6.125" style="97" customWidth="1"/>
    <col min="3" max="3" width="5.00390625" style="97" customWidth="1"/>
    <col min="4" max="4" width="1.875" style="97" customWidth="1"/>
    <col min="5" max="5" width="4.00390625" style="97" customWidth="1"/>
    <col min="6" max="6" width="2.00390625" style="97" customWidth="1"/>
    <col min="7" max="7" width="3.875" style="97" customWidth="1"/>
    <col min="8" max="8" width="3.00390625" style="97" customWidth="1"/>
    <col min="9" max="9" width="5.00390625" style="97" customWidth="1"/>
    <col min="10" max="10" width="3.25390625" style="97" customWidth="1"/>
    <col min="11" max="11" width="4.00390625" style="97" customWidth="1"/>
    <col min="12" max="13" width="3.125" style="97" customWidth="1"/>
    <col min="14" max="14" width="5.625" style="97" customWidth="1"/>
    <col min="15" max="15" width="6.375" style="97" customWidth="1"/>
    <col min="16" max="16" width="1.625" style="97" customWidth="1"/>
    <col min="17" max="17" width="4.875" style="97" customWidth="1"/>
    <col min="18" max="18" width="1.875" style="97" customWidth="1"/>
    <col min="19" max="19" width="4.625" style="97" customWidth="1"/>
    <col min="20" max="21" width="2.125" style="97" customWidth="1"/>
    <col min="22" max="22" width="2.00390625" style="97" customWidth="1"/>
    <col min="23" max="23" width="5.50390625" style="97" customWidth="1"/>
    <col min="24" max="24" width="5.625" style="97" customWidth="1"/>
    <col min="25" max="25" width="6.75390625" style="97" customWidth="1"/>
    <col min="26" max="27" width="9.00390625" style="97" customWidth="1"/>
    <col min="28" max="28" width="12.50390625" style="97" customWidth="1"/>
    <col min="29" max="16384" width="9.00390625" style="97" customWidth="1"/>
  </cols>
  <sheetData>
    <row r="1" spans="1:25" ht="21">
      <c r="A1" s="127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</row>
    <row r="2" spans="1:24" s="128" customFormat="1" ht="13.5">
      <c r="A2" s="7" t="s">
        <v>140</v>
      </c>
      <c r="B2" s="7"/>
      <c r="C2" s="8"/>
      <c r="D2" s="8"/>
      <c r="E2" s="7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4.25" thickBot="1">
      <c r="A3" s="129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1" t="s">
        <v>141</v>
      </c>
      <c r="X3" s="132"/>
    </row>
    <row r="4" spans="1:25" ht="14.25" thickTop="1">
      <c r="A4" s="317" t="s">
        <v>142</v>
      </c>
      <c r="B4" s="333" t="s">
        <v>143</v>
      </c>
      <c r="C4" s="335"/>
      <c r="D4" s="333" t="s">
        <v>144</v>
      </c>
      <c r="E4" s="334"/>
      <c r="F4" s="334"/>
      <c r="G4" s="335"/>
      <c r="H4" s="333" t="s">
        <v>145</v>
      </c>
      <c r="I4" s="334"/>
      <c r="J4" s="334"/>
      <c r="K4" s="335"/>
      <c r="L4" s="333" t="s">
        <v>146</v>
      </c>
      <c r="M4" s="334"/>
      <c r="N4" s="335"/>
      <c r="O4" s="333" t="s">
        <v>147</v>
      </c>
      <c r="P4" s="334"/>
      <c r="Q4" s="335"/>
      <c r="R4" s="333" t="s">
        <v>148</v>
      </c>
      <c r="S4" s="334"/>
      <c r="T4" s="334"/>
      <c r="U4" s="334"/>
      <c r="V4" s="335"/>
      <c r="W4" s="133" t="s">
        <v>149</v>
      </c>
      <c r="X4" s="133" t="s">
        <v>150</v>
      </c>
      <c r="Y4" s="134"/>
    </row>
    <row r="5" spans="1:25" ht="13.5">
      <c r="A5" s="319"/>
      <c r="B5" s="135" t="s">
        <v>151</v>
      </c>
      <c r="C5" s="136" t="s">
        <v>152</v>
      </c>
      <c r="D5" s="336" t="s">
        <v>151</v>
      </c>
      <c r="E5" s="337"/>
      <c r="F5" s="336" t="s">
        <v>152</v>
      </c>
      <c r="G5" s="337"/>
      <c r="H5" s="336" t="s">
        <v>151</v>
      </c>
      <c r="I5" s="337"/>
      <c r="J5" s="336" t="s">
        <v>152</v>
      </c>
      <c r="K5" s="337"/>
      <c r="L5" s="336" t="s">
        <v>151</v>
      </c>
      <c r="M5" s="337"/>
      <c r="N5" s="137" t="s">
        <v>152</v>
      </c>
      <c r="O5" s="136" t="s">
        <v>153</v>
      </c>
      <c r="P5" s="336" t="s">
        <v>154</v>
      </c>
      <c r="Q5" s="337"/>
      <c r="R5" s="336" t="s">
        <v>151</v>
      </c>
      <c r="S5" s="337"/>
      <c r="T5" s="336" t="s">
        <v>152</v>
      </c>
      <c r="U5" s="338"/>
      <c r="V5" s="337"/>
      <c r="W5" s="137" t="s">
        <v>155</v>
      </c>
      <c r="X5" s="137" t="s">
        <v>156</v>
      </c>
      <c r="Y5" s="134"/>
    </row>
    <row r="6" spans="1:25" s="10" customFormat="1" ht="13.5">
      <c r="A6" s="138" t="s">
        <v>157</v>
      </c>
      <c r="B6" s="139">
        <v>651</v>
      </c>
      <c r="C6" s="139">
        <v>22</v>
      </c>
      <c r="D6" s="332">
        <v>625</v>
      </c>
      <c r="E6" s="332"/>
      <c r="F6" s="332">
        <v>38</v>
      </c>
      <c r="G6" s="332"/>
      <c r="H6" s="332">
        <v>6642</v>
      </c>
      <c r="I6" s="332"/>
      <c r="J6" s="332">
        <v>4028</v>
      </c>
      <c r="K6" s="332"/>
      <c r="L6" s="332">
        <v>40</v>
      </c>
      <c r="M6" s="332"/>
      <c r="N6" s="139">
        <v>73</v>
      </c>
      <c r="O6" s="139">
        <v>437</v>
      </c>
      <c r="P6" s="332">
        <v>63</v>
      </c>
      <c r="Q6" s="332"/>
      <c r="R6" s="332">
        <v>169</v>
      </c>
      <c r="S6" s="332"/>
      <c r="T6" s="332">
        <v>209</v>
      </c>
      <c r="U6" s="332"/>
      <c r="V6" s="332"/>
      <c r="W6" s="139">
        <v>867</v>
      </c>
      <c r="X6" s="139">
        <v>275</v>
      </c>
      <c r="Y6" s="139"/>
    </row>
    <row r="7" spans="1:25" ht="13.5">
      <c r="A7" s="140"/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1"/>
    </row>
    <row r="8" spans="1:25" ht="13.5">
      <c r="A8" s="110" t="s">
        <v>158</v>
      </c>
      <c r="B8" s="143">
        <v>31</v>
      </c>
      <c r="C8" s="144">
        <v>14</v>
      </c>
      <c r="D8" s="329">
        <v>1</v>
      </c>
      <c r="E8" s="329"/>
      <c r="F8" s="329">
        <v>16</v>
      </c>
      <c r="G8" s="329"/>
      <c r="H8" s="329">
        <v>0</v>
      </c>
      <c r="I8" s="329"/>
      <c r="J8" s="329">
        <v>851</v>
      </c>
      <c r="K8" s="329"/>
      <c r="L8" s="329">
        <v>1</v>
      </c>
      <c r="M8" s="329"/>
      <c r="N8" s="144">
        <v>36</v>
      </c>
      <c r="O8" s="144">
        <v>0</v>
      </c>
      <c r="P8" s="329">
        <v>2</v>
      </c>
      <c r="Q8" s="329"/>
      <c r="R8" s="329">
        <v>1</v>
      </c>
      <c r="S8" s="329"/>
      <c r="T8" s="329">
        <v>36</v>
      </c>
      <c r="U8" s="329"/>
      <c r="V8" s="329"/>
      <c r="W8" s="144">
        <v>39</v>
      </c>
      <c r="X8" s="144">
        <v>0</v>
      </c>
      <c r="Y8" s="143"/>
    </row>
    <row r="9" spans="1:25" ht="13.5">
      <c r="A9" s="110" t="s">
        <v>159</v>
      </c>
      <c r="B9" s="143">
        <v>375</v>
      </c>
      <c r="C9" s="144">
        <v>6</v>
      </c>
      <c r="D9" s="329">
        <v>360</v>
      </c>
      <c r="E9" s="329"/>
      <c r="F9" s="329">
        <v>21</v>
      </c>
      <c r="G9" s="329"/>
      <c r="H9" s="329">
        <v>2065</v>
      </c>
      <c r="I9" s="329"/>
      <c r="J9" s="329">
        <v>2187</v>
      </c>
      <c r="K9" s="329"/>
      <c r="L9" s="329">
        <v>1</v>
      </c>
      <c r="M9" s="329"/>
      <c r="N9" s="144">
        <v>0</v>
      </c>
      <c r="O9" s="144">
        <v>252</v>
      </c>
      <c r="P9" s="329">
        <v>42</v>
      </c>
      <c r="Q9" s="329"/>
      <c r="R9" s="329">
        <v>24</v>
      </c>
      <c r="S9" s="329"/>
      <c r="T9" s="329">
        <v>76</v>
      </c>
      <c r="U9" s="329"/>
      <c r="V9" s="329"/>
      <c r="W9" s="144">
        <v>294</v>
      </c>
      <c r="X9" s="144">
        <v>0</v>
      </c>
      <c r="Y9" s="143"/>
    </row>
    <row r="10" spans="1:25" ht="13.5">
      <c r="A10" s="110" t="s">
        <v>160</v>
      </c>
      <c r="B10" s="143">
        <v>164</v>
      </c>
      <c r="C10" s="144">
        <v>0</v>
      </c>
      <c r="D10" s="329">
        <v>167</v>
      </c>
      <c r="E10" s="329"/>
      <c r="F10" s="329">
        <v>0</v>
      </c>
      <c r="G10" s="329"/>
      <c r="H10" s="329">
        <v>2029</v>
      </c>
      <c r="I10" s="329"/>
      <c r="J10" s="329">
        <v>516</v>
      </c>
      <c r="K10" s="329"/>
      <c r="L10" s="329">
        <v>1</v>
      </c>
      <c r="M10" s="329"/>
      <c r="N10" s="144">
        <v>0</v>
      </c>
      <c r="O10" s="144">
        <v>111</v>
      </c>
      <c r="P10" s="329">
        <v>13</v>
      </c>
      <c r="Q10" s="329"/>
      <c r="R10" s="329">
        <v>26</v>
      </c>
      <c r="S10" s="329"/>
      <c r="T10" s="329">
        <v>20</v>
      </c>
      <c r="U10" s="329"/>
      <c r="V10" s="329"/>
      <c r="W10" s="144">
        <v>131</v>
      </c>
      <c r="X10" s="144">
        <v>0</v>
      </c>
      <c r="Y10" s="143"/>
    </row>
    <row r="11" spans="1:25" ht="12" customHeight="1">
      <c r="A11" s="110" t="s">
        <v>161</v>
      </c>
      <c r="B11" s="143">
        <v>67</v>
      </c>
      <c r="C11" s="144">
        <v>1</v>
      </c>
      <c r="D11" s="329">
        <v>81</v>
      </c>
      <c r="E11" s="329"/>
      <c r="F11" s="329">
        <v>0</v>
      </c>
      <c r="G11" s="329"/>
      <c r="H11" s="329">
        <v>2332</v>
      </c>
      <c r="I11" s="329"/>
      <c r="J11" s="329">
        <v>273</v>
      </c>
      <c r="K11" s="329"/>
      <c r="L11" s="329">
        <v>37</v>
      </c>
      <c r="M11" s="329"/>
      <c r="N11" s="144">
        <v>37</v>
      </c>
      <c r="O11" s="144">
        <v>57</v>
      </c>
      <c r="P11" s="329">
        <v>5</v>
      </c>
      <c r="Q11" s="329"/>
      <c r="R11" s="329">
        <v>105</v>
      </c>
      <c r="S11" s="329"/>
      <c r="T11" s="329">
        <v>68</v>
      </c>
      <c r="U11" s="329"/>
      <c r="V11" s="329"/>
      <c r="W11" s="144">
        <v>358</v>
      </c>
      <c r="X11" s="144">
        <v>260</v>
      </c>
      <c r="Y11" s="143"/>
    </row>
    <row r="12" spans="1:25" ht="13.5">
      <c r="A12" s="145" t="s">
        <v>162</v>
      </c>
      <c r="B12" s="143">
        <v>65</v>
      </c>
      <c r="C12" s="144">
        <v>1</v>
      </c>
      <c r="D12" s="329">
        <v>72</v>
      </c>
      <c r="E12" s="329"/>
      <c r="F12" s="329">
        <v>0</v>
      </c>
      <c r="G12" s="329"/>
      <c r="H12" s="329">
        <v>2224</v>
      </c>
      <c r="I12" s="329"/>
      <c r="J12" s="329">
        <v>260</v>
      </c>
      <c r="K12" s="329"/>
      <c r="L12" s="329">
        <v>36</v>
      </c>
      <c r="M12" s="329"/>
      <c r="N12" s="144">
        <v>37</v>
      </c>
      <c r="O12" s="144">
        <v>54</v>
      </c>
      <c r="P12" s="329">
        <v>5</v>
      </c>
      <c r="Q12" s="329"/>
      <c r="R12" s="329">
        <v>104</v>
      </c>
      <c r="S12" s="329"/>
      <c r="T12" s="329">
        <v>67</v>
      </c>
      <c r="U12" s="329"/>
      <c r="V12" s="329"/>
      <c r="W12" s="144">
        <v>343</v>
      </c>
      <c r="X12" s="144">
        <v>249</v>
      </c>
      <c r="Y12" s="143"/>
    </row>
    <row r="13" spans="1:25" ht="13.5">
      <c r="A13" s="145" t="s">
        <v>163</v>
      </c>
      <c r="B13" s="143">
        <v>1</v>
      </c>
      <c r="C13" s="144">
        <v>0</v>
      </c>
      <c r="D13" s="329">
        <v>7</v>
      </c>
      <c r="E13" s="329"/>
      <c r="F13" s="329">
        <v>0</v>
      </c>
      <c r="G13" s="329"/>
      <c r="H13" s="329">
        <v>89</v>
      </c>
      <c r="I13" s="329"/>
      <c r="J13" s="329">
        <v>5</v>
      </c>
      <c r="K13" s="329"/>
      <c r="L13" s="329">
        <v>1</v>
      </c>
      <c r="M13" s="329"/>
      <c r="N13" s="144">
        <v>0</v>
      </c>
      <c r="O13" s="144">
        <v>3</v>
      </c>
      <c r="P13" s="329">
        <v>0</v>
      </c>
      <c r="Q13" s="329"/>
      <c r="R13" s="329">
        <v>1</v>
      </c>
      <c r="S13" s="329"/>
      <c r="T13" s="329">
        <v>1</v>
      </c>
      <c r="U13" s="329"/>
      <c r="V13" s="329"/>
      <c r="W13" s="144">
        <v>13</v>
      </c>
      <c r="X13" s="144">
        <v>11</v>
      </c>
      <c r="Y13" s="143"/>
    </row>
    <row r="14" spans="1:25" ht="13.5">
      <c r="A14" s="145" t="s">
        <v>164</v>
      </c>
      <c r="B14" s="143">
        <v>1</v>
      </c>
      <c r="C14" s="144">
        <v>0</v>
      </c>
      <c r="D14" s="329">
        <v>2</v>
      </c>
      <c r="E14" s="329"/>
      <c r="F14" s="329">
        <v>0</v>
      </c>
      <c r="G14" s="329"/>
      <c r="H14" s="329">
        <v>19</v>
      </c>
      <c r="I14" s="329"/>
      <c r="J14" s="329">
        <v>8</v>
      </c>
      <c r="K14" s="329"/>
      <c r="L14" s="329">
        <v>0</v>
      </c>
      <c r="M14" s="329"/>
      <c r="N14" s="144">
        <v>0</v>
      </c>
      <c r="O14" s="144">
        <v>0</v>
      </c>
      <c r="P14" s="329">
        <v>0</v>
      </c>
      <c r="Q14" s="329"/>
      <c r="R14" s="329">
        <v>0</v>
      </c>
      <c r="S14" s="329"/>
      <c r="T14" s="329">
        <v>0</v>
      </c>
      <c r="U14" s="329"/>
      <c r="V14" s="329"/>
      <c r="W14" s="144">
        <v>2</v>
      </c>
      <c r="X14" s="144">
        <v>0</v>
      </c>
      <c r="Y14" s="143"/>
    </row>
    <row r="15" spans="1:25" ht="13.5">
      <c r="A15" s="110" t="s">
        <v>165</v>
      </c>
      <c r="B15" s="143">
        <v>14</v>
      </c>
      <c r="C15" s="144">
        <v>1</v>
      </c>
      <c r="D15" s="329">
        <v>16</v>
      </c>
      <c r="E15" s="329"/>
      <c r="F15" s="329">
        <v>1</v>
      </c>
      <c r="G15" s="329"/>
      <c r="H15" s="329">
        <v>216</v>
      </c>
      <c r="I15" s="329"/>
      <c r="J15" s="329">
        <v>201</v>
      </c>
      <c r="K15" s="329"/>
      <c r="L15" s="329">
        <v>0</v>
      </c>
      <c r="M15" s="329"/>
      <c r="N15" s="144">
        <v>0</v>
      </c>
      <c r="O15" s="144">
        <v>17</v>
      </c>
      <c r="P15" s="144">
        <v>17</v>
      </c>
      <c r="Q15" s="144">
        <v>1</v>
      </c>
      <c r="R15" s="144"/>
      <c r="S15" s="144">
        <v>13</v>
      </c>
      <c r="T15" s="330">
        <v>9</v>
      </c>
      <c r="U15" s="331"/>
      <c r="V15" s="331"/>
      <c r="W15" s="144">
        <v>44</v>
      </c>
      <c r="X15" s="144">
        <v>15</v>
      </c>
      <c r="Y15" s="143"/>
    </row>
    <row r="16" spans="1:25" ht="13.5">
      <c r="A16" s="146" t="s">
        <v>119</v>
      </c>
      <c r="B16" s="147">
        <v>1</v>
      </c>
      <c r="C16" s="148">
        <v>0</v>
      </c>
      <c r="D16" s="328">
        <v>0</v>
      </c>
      <c r="E16" s="328"/>
      <c r="F16" s="328">
        <v>0</v>
      </c>
      <c r="G16" s="328"/>
      <c r="H16" s="328">
        <v>6</v>
      </c>
      <c r="I16" s="328"/>
      <c r="J16" s="328">
        <v>0</v>
      </c>
      <c r="K16" s="328"/>
      <c r="L16" s="328">
        <v>11</v>
      </c>
      <c r="M16" s="328"/>
      <c r="N16" s="148">
        <v>3</v>
      </c>
      <c r="O16" s="148">
        <v>0</v>
      </c>
      <c r="P16" s="328">
        <v>0</v>
      </c>
      <c r="Q16" s="328"/>
      <c r="R16" s="328">
        <v>4</v>
      </c>
      <c r="S16" s="328"/>
      <c r="T16" s="328">
        <v>1</v>
      </c>
      <c r="U16" s="328"/>
      <c r="V16" s="328"/>
      <c r="W16" s="148">
        <v>11</v>
      </c>
      <c r="X16" s="148">
        <v>1</v>
      </c>
      <c r="Y16" s="143"/>
    </row>
    <row r="17" spans="1:30" ht="14.25" customHeight="1">
      <c r="A17" s="149" t="s">
        <v>166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50"/>
      <c r="Z17" s="125"/>
      <c r="AA17" s="125"/>
      <c r="AB17" s="125"/>
      <c r="AC17" s="125"/>
      <c r="AD17" s="125"/>
    </row>
    <row r="18" spans="1:30" ht="12.75" customHeight="1">
      <c r="A18" s="125" t="s">
        <v>167</v>
      </c>
      <c r="Y18" s="151"/>
      <c r="Z18" s="125"/>
      <c r="AA18" s="125"/>
      <c r="AB18" s="125"/>
      <c r="AC18" s="125"/>
      <c r="AD18" s="125"/>
    </row>
    <row r="19" ht="13.5">
      <c r="Y19" s="151"/>
    </row>
  </sheetData>
  <sheetProtection/>
  <mergeCells count="93">
    <mergeCell ref="A4:A5"/>
    <mergeCell ref="B4:C4"/>
    <mergeCell ref="D4:G4"/>
    <mergeCell ref="H4:K4"/>
    <mergeCell ref="L4:N4"/>
    <mergeCell ref="O4:Q4"/>
    <mergeCell ref="R4:V4"/>
    <mergeCell ref="D5:E5"/>
    <mergeCell ref="F5:G5"/>
    <mergeCell ref="H5:I5"/>
    <mergeCell ref="J5:K5"/>
    <mergeCell ref="L5:M5"/>
    <mergeCell ref="P5:Q5"/>
    <mergeCell ref="R5:S5"/>
    <mergeCell ref="T5:V5"/>
    <mergeCell ref="D6:E6"/>
    <mergeCell ref="F6:G6"/>
    <mergeCell ref="H6:I6"/>
    <mergeCell ref="J6:K6"/>
    <mergeCell ref="L6:M6"/>
    <mergeCell ref="P6:Q6"/>
    <mergeCell ref="R6:S6"/>
    <mergeCell ref="T6:V6"/>
    <mergeCell ref="D8:E8"/>
    <mergeCell ref="F8:G8"/>
    <mergeCell ref="H8:I8"/>
    <mergeCell ref="J8:K8"/>
    <mergeCell ref="L8:M8"/>
    <mergeCell ref="P8:Q8"/>
    <mergeCell ref="R8:S8"/>
    <mergeCell ref="T8:V8"/>
    <mergeCell ref="D9:E9"/>
    <mergeCell ref="F9:G9"/>
    <mergeCell ref="H9:I9"/>
    <mergeCell ref="J9:K9"/>
    <mergeCell ref="L9:M9"/>
    <mergeCell ref="P9:Q9"/>
    <mergeCell ref="R9:S9"/>
    <mergeCell ref="T9:V9"/>
    <mergeCell ref="D10:E10"/>
    <mergeCell ref="F10:G10"/>
    <mergeCell ref="H10:I10"/>
    <mergeCell ref="J10:K10"/>
    <mergeCell ref="L10:M10"/>
    <mergeCell ref="P10:Q10"/>
    <mergeCell ref="R10:S10"/>
    <mergeCell ref="T10:V10"/>
    <mergeCell ref="D11:E11"/>
    <mergeCell ref="F11:G11"/>
    <mergeCell ref="H11:I11"/>
    <mergeCell ref="J11:K11"/>
    <mergeCell ref="L11:M11"/>
    <mergeCell ref="P11:Q11"/>
    <mergeCell ref="R11:S11"/>
    <mergeCell ref="T11:V11"/>
    <mergeCell ref="D12:E12"/>
    <mergeCell ref="F12:G12"/>
    <mergeCell ref="H12:I12"/>
    <mergeCell ref="J12:K12"/>
    <mergeCell ref="L12:M12"/>
    <mergeCell ref="P12:Q12"/>
    <mergeCell ref="R12:S12"/>
    <mergeCell ref="T12:V12"/>
    <mergeCell ref="D13:E13"/>
    <mergeCell ref="F13:G13"/>
    <mergeCell ref="H13:I13"/>
    <mergeCell ref="J13:K13"/>
    <mergeCell ref="L13:M13"/>
    <mergeCell ref="P13:Q13"/>
    <mergeCell ref="R13:S13"/>
    <mergeCell ref="T13:V13"/>
    <mergeCell ref="D14:E14"/>
    <mergeCell ref="F14:G14"/>
    <mergeCell ref="H14:I14"/>
    <mergeCell ref="J14:K14"/>
    <mergeCell ref="L14:M14"/>
    <mergeCell ref="P14:Q14"/>
    <mergeCell ref="R14:S14"/>
    <mergeCell ref="T14:V14"/>
    <mergeCell ref="D15:E15"/>
    <mergeCell ref="F15:G15"/>
    <mergeCell ref="H15:I15"/>
    <mergeCell ref="J15:K15"/>
    <mergeCell ref="L15:M15"/>
    <mergeCell ref="T15:V15"/>
    <mergeCell ref="R16:S16"/>
    <mergeCell ref="T16:V16"/>
    <mergeCell ref="D16:E16"/>
    <mergeCell ref="F16:G16"/>
    <mergeCell ref="H16:I16"/>
    <mergeCell ref="J16:K16"/>
    <mergeCell ref="L16:M16"/>
    <mergeCell ref="P16:Q16"/>
  </mergeCells>
  <printOptions horizontalCentered="1"/>
  <pageMargins left="0.1968503937007874" right="0.1968503937007874" top="0.3937007874015748" bottom="0.3937007874015748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"/>
  <sheetViews>
    <sheetView zoomScaleSheetLayoutView="100" zoomScalePageLayoutView="0" workbookViewId="0" topLeftCell="A1">
      <selection activeCell="I8" sqref="I8"/>
    </sheetView>
  </sheetViews>
  <sheetFormatPr defaultColWidth="9.00390625" defaultRowHeight="13.5"/>
  <cols>
    <col min="1" max="1" width="10.625" style="187" customWidth="1"/>
    <col min="2" max="2" width="10.125" style="187" customWidth="1"/>
    <col min="3" max="3" width="9.625" style="187" customWidth="1"/>
    <col min="4" max="4" width="8.625" style="187" customWidth="1"/>
    <col min="5" max="6" width="7.625" style="187" customWidth="1"/>
    <col min="7" max="7" width="8.125" style="187" customWidth="1"/>
    <col min="8" max="10" width="7.625" style="187" customWidth="1"/>
    <col min="11" max="11" width="8.625" style="187" customWidth="1"/>
    <col min="12" max="12" width="7.00390625" style="187" customWidth="1"/>
    <col min="13" max="13" width="6.25390625" style="187" customWidth="1"/>
    <col min="14" max="14" width="6.125" style="187" customWidth="1"/>
    <col min="15" max="15" width="6.375" style="187" customWidth="1"/>
    <col min="16" max="16" width="6.125" style="187" customWidth="1"/>
    <col min="17" max="16384" width="9.00390625" style="187" customWidth="1"/>
  </cols>
  <sheetData>
    <row r="1" spans="1:16" s="155" customFormat="1" ht="24" customHeight="1">
      <c r="A1" s="152" t="s">
        <v>168</v>
      </c>
      <c r="B1" s="153"/>
      <c r="C1" s="153"/>
      <c r="D1" s="152"/>
      <c r="E1" s="152"/>
      <c r="F1" s="152"/>
      <c r="G1" s="152"/>
      <c r="H1" s="152"/>
      <c r="I1" s="153"/>
      <c r="J1" s="153"/>
      <c r="K1" s="153"/>
      <c r="L1" s="154"/>
      <c r="M1" s="154"/>
      <c r="N1" s="154"/>
      <c r="O1" s="154"/>
      <c r="P1" s="154"/>
    </row>
    <row r="2" spans="1:16" s="159" customFormat="1" ht="13.5" customHeight="1" thickBot="1">
      <c r="A2" s="156"/>
      <c r="B2" s="157"/>
      <c r="C2" s="157"/>
      <c r="D2" s="157"/>
      <c r="E2" s="158"/>
      <c r="F2" s="158"/>
      <c r="G2" s="158"/>
      <c r="H2" s="158"/>
      <c r="I2" s="339">
        <v>28581</v>
      </c>
      <c r="J2" s="339"/>
      <c r="K2" s="339"/>
      <c r="M2" s="160"/>
      <c r="N2" s="160"/>
      <c r="O2" s="160"/>
      <c r="P2" s="160"/>
    </row>
    <row r="3" spans="1:16" s="171" customFormat="1" ht="15" customHeight="1" thickTop="1">
      <c r="A3" s="340" t="s">
        <v>169</v>
      </c>
      <c r="B3" s="342" t="s">
        <v>170</v>
      </c>
      <c r="C3" s="161"/>
      <c r="D3" s="162"/>
      <c r="E3" s="163" t="s">
        <v>171</v>
      </c>
      <c r="F3" s="162"/>
      <c r="G3" s="164"/>
      <c r="H3" s="165"/>
      <c r="I3" s="166"/>
      <c r="J3" s="167" t="s">
        <v>172</v>
      </c>
      <c r="K3" s="168"/>
      <c r="L3" s="169"/>
      <c r="M3" s="170"/>
      <c r="N3" s="170"/>
      <c r="O3" s="170"/>
      <c r="P3" s="170"/>
    </row>
    <row r="4" spans="1:16" s="171" customFormat="1" ht="24" customHeight="1">
      <c r="A4" s="341"/>
      <c r="B4" s="343"/>
      <c r="C4" s="172" t="s">
        <v>170</v>
      </c>
      <c r="D4" s="172" t="s">
        <v>173</v>
      </c>
      <c r="E4" s="172" t="s">
        <v>174</v>
      </c>
      <c r="F4" s="172" t="s">
        <v>175</v>
      </c>
      <c r="G4" s="172" t="s">
        <v>176</v>
      </c>
      <c r="H4" s="172" t="s">
        <v>177</v>
      </c>
      <c r="I4" s="172" t="s">
        <v>170</v>
      </c>
      <c r="J4" s="172" t="s">
        <v>178</v>
      </c>
      <c r="K4" s="173" t="s">
        <v>179</v>
      </c>
      <c r="L4" s="170"/>
      <c r="M4" s="170"/>
      <c r="N4" s="170"/>
      <c r="O4" s="170"/>
      <c r="P4" s="170"/>
    </row>
    <row r="5" spans="1:16" s="155" customFormat="1" ht="13.5">
      <c r="A5" s="174" t="s">
        <v>180</v>
      </c>
      <c r="B5" s="175" t="s">
        <v>181</v>
      </c>
      <c r="C5" s="176" t="s">
        <v>182</v>
      </c>
      <c r="D5" s="177" t="s">
        <v>183</v>
      </c>
      <c r="E5" s="178">
        <v>102</v>
      </c>
      <c r="F5" s="178">
        <v>226</v>
      </c>
      <c r="G5" s="179">
        <v>554</v>
      </c>
      <c r="H5" s="179">
        <v>800</v>
      </c>
      <c r="I5" s="179">
        <v>384</v>
      </c>
      <c r="J5" s="179">
        <v>302</v>
      </c>
      <c r="K5" s="179">
        <v>82</v>
      </c>
      <c r="L5" s="154"/>
      <c r="M5" s="154"/>
      <c r="N5" s="154"/>
      <c r="O5" s="154"/>
      <c r="P5" s="154"/>
    </row>
    <row r="6" spans="1:16" ht="13.5">
      <c r="A6" s="180"/>
      <c r="B6" s="181"/>
      <c r="C6" s="182"/>
      <c r="D6" s="183"/>
      <c r="E6" s="184"/>
      <c r="F6" s="184"/>
      <c r="G6" s="185"/>
      <c r="H6" s="185"/>
      <c r="I6" s="185"/>
      <c r="J6" s="185"/>
      <c r="K6" s="185"/>
      <c r="L6" s="186"/>
      <c r="M6" s="186"/>
      <c r="N6" s="186"/>
      <c r="O6" s="186"/>
      <c r="P6" s="186"/>
    </row>
    <row r="7" spans="1:16" ht="13.5">
      <c r="A7" s="180" t="s">
        <v>184</v>
      </c>
      <c r="B7" s="188" t="s">
        <v>185</v>
      </c>
      <c r="C7" s="189" t="s">
        <v>186</v>
      </c>
      <c r="D7" s="190" t="s">
        <v>187</v>
      </c>
      <c r="E7" s="184">
        <v>48</v>
      </c>
      <c r="F7" s="184">
        <v>83</v>
      </c>
      <c r="G7" s="185">
        <v>131</v>
      </c>
      <c r="H7" s="185">
        <v>190</v>
      </c>
      <c r="I7" s="185">
        <v>209</v>
      </c>
      <c r="J7" s="185">
        <v>177</v>
      </c>
      <c r="K7" s="185">
        <v>32</v>
      </c>
      <c r="L7" s="186"/>
      <c r="M7" s="186"/>
      <c r="N7" s="186"/>
      <c r="O7" s="186"/>
      <c r="P7" s="186"/>
    </row>
    <row r="8" spans="1:16" ht="13.5" customHeight="1">
      <c r="A8" s="191" t="s">
        <v>188</v>
      </c>
      <c r="B8" s="192" t="s">
        <v>189</v>
      </c>
      <c r="C8" s="193" t="s">
        <v>190</v>
      </c>
      <c r="D8" s="194" t="s">
        <v>191</v>
      </c>
      <c r="E8" s="195">
        <v>54</v>
      </c>
      <c r="F8" s="195">
        <v>143</v>
      </c>
      <c r="G8" s="196">
        <v>423</v>
      </c>
      <c r="H8" s="196">
        <v>610</v>
      </c>
      <c r="I8" s="196">
        <v>175</v>
      </c>
      <c r="J8" s="196">
        <v>125</v>
      </c>
      <c r="K8" s="196">
        <v>50</v>
      </c>
      <c r="L8" s="186"/>
      <c r="M8" s="186"/>
      <c r="N8" s="186"/>
      <c r="O8" s="186"/>
      <c r="P8" s="186"/>
    </row>
    <row r="9" spans="1:16" ht="14.25" customHeight="1">
      <c r="A9" s="197" t="s">
        <v>192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</row>
    <row r="10" spans="1:16" ht="13.5">
      <c r="A10" s="197"/>
      <c r="B10" s="186"/>
      <c r="C10" s="186"/>
      <c r="D10" s="186"/>
      <c r="E10" s="186"/>
      <c r="F10" s="186"/>
      <c r="G10" s="186"/>
      <c r="H10" s="186"/>
      <c r="I10" s="186"/>
      <c r="J10" s="186"/>
      <c r="M10" s="186"/>
      <c r="N10" s="186"/>
      <c r="O10" s="186"/>
      <c r="P10" s="186"/>
    </row>
    <row r="11" spans="1:16" ht="13.5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</row>
    <row r="12" spans="1:16" ht="13.5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</row>
  </sheetData>
  <sheetProtection/>
  <mergeCells count="3">
    <mergeCell ref="I2:K2"/>
    <mergeCell ref="A3:A4"/>
    <mergeCell ref="B3:B4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O50"/>
  <sheetViews>
    <sheetView tabSelected="1" zoomScaleSheetLayoutView="100" zoomScalePageLayoutView="0" workbookViewId="0" topLeftCell="A1">
      <selection activeCell="K44" sqref="K44"/>
    </sheetView>
  </sheetViews>
  <sheetFormatPr defaultColWidth="9.00390625" defaultRowHeight="13.5"/>
  <cols>
    <col min="1" max="1" width="10.625" style="6" customWidth="1"/>
    <col min="2" max="2" width="7.25390625" style="6" customWidth="1"/>
    <col min="3" max="4" width="7.875" style="6" customWidth="1"/>
    <col min="5" max="5" width="7.00390625" style="6" customWidth="1"/>
    <col min="6" max="6" width="5.75390625" style="6" customWidth="1"/>
    <col min="7" max="7" width="5.00390625" style="6" customWidth="1"/>
    <col min="8" max="8" width="10.625" style="6" customWidth="1"/>
    <col min="9" max="9" width="6.25390625" style="6" customWidth="1"/>
    <col min="10" max="12" width="6.625" style="6" customWidth="1"/>
    <col min="13" max="13" width="5.125" style="6" customWidth="1"/>
    <col min="14" max="14" width="5.00390625" style="6" customWidth="1"/>
    <col min="15" max="16384" width="9.00390625" style="6" customWidth="1"/>
  </cols>
  <sheetData>
    <row r="1" spans="1:15" ht="21">
      <c r="A1" s="198"/>
      <c r="B1" s="199"/>
      <c r="C1" s="200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15" s="10" customFormat="1" ht="16.5" customHeight="1">
      <c r="A2" s="201" t="s">
        <v>193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198"/>
    </row>
    <row r="3" spans="1:15" s="26" customFormat="1" ht="13.5" customHeight="1" thickBot="1">
      <c r="A3" s="202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344" t="s">
        <v>194</v>
      </c>
      <c r="N3" s="345"/>
      <c r="O3" s="204"/>
    </row>
    <row r="4" spans="1:15" s="97" customFormat="1" ht="21.75" thickTop="1">
      <c r="A4" s="205" t="s">
        <v>195</v>
      </c>
      <c r="B4" s="206" t="s">
        <v>196</v>
      </c>
      <c r="C4" s="207" t="s">
        <v>197</v>
      </c>
      <c r="D4" s="208"/>
      <c r="E4" s="208"/>
      <c r="F4" s="208"/>
      <c r="G4" s="208"/>
      <c r="H4" s="346" t="s">
        <v>198</v>
      </c>
      <c r="I4" s="209" t="s">
        <v>199</v>
      </c>
      <c r="J4" s="210" t="s">
        <v>200</v>
      </c>
      <c r="K4" s="211"/>
      <c r="L4" s="211"/>
      <c r="M4" s="211"/>
      <c r="N4" s="211"/>
      <c r="O4" s="212"/>
    </row>
    <row r="5" spans="1:15" s="97" customFormat="1" ht="21">
      <c r="A5" s="213" t="s">
        <v>198</v>
      </c>
      <c r="B5" s="214" t="s">
        <v>201</v>
      </c>
      <c r="C5" s="215" t="s">
        <v>202</v>
      </c>
      <c r="D5" s="216" t="s">
        <v>203</v>
      </c>
      <c r="E5" s="216" t="s">
        <v>204</v>
      </c>
      <c r="F5" s="217" t="s">
        <v>205</v>
      </c>
      <c r="G5" s="217" t="s">
        <v>206</v>
      </c>
      <c r="H5" s="347"/>
      <c r="I5" s="214" t="s">
        <v>201</v>
      </c>
      <c r="J5" s="218" t="s">
        <v>207</v>
      </c>
      <c r="K5" s="217" t="s">
        <v>208</v>
      </c>
      <c r="L5" s="217" t="s">
        <v>209</v>
      </c>
      <c r="M5" s="217" t="s">
        <v>205</v>
      </c>
      <c r="N5" s="217" t="s">
        <v>206</v>
      </c>
      <c r="O5" s="212"/>
    </row>
    <row r="6" spans="1:15" ht="15.75" customHeight="1">
      <c r="A6" s="219" t="s">
        <v>210</v>
      </c>
      <c r="B6" s="220">
        <v>1068</v>
      </c>
      <c r="C6" s="143">
        <v>14289</v>
      </c>
      <c r="D6" s="143">
        <v>13535</v>
      </c>
      <c r="E6" s="143">
        <v>3060</v>
      </c>
      <c r="F6" s="143">
        <v>621</v>
      </c>
      <c r="G6" s="143">
        <v>133</v>
      </c>
      <c r="H6" s="221" t="s">
        <v>211</v>
      </c>
      <c r="I6" s="222">
        <f aca="true" t="shared" si="0" ref="I6:N6">SUM(I7:I14)</f>
        <v>122</v>
      </c>
      <c r="J6" s="223">
        <f t="shared" si="0"/>
        <v>626</v>
      </c>
      <c r="K6" s="223">
        <f t="shared" si="0"/>
        <v>482</v>
      </c>
      <c r="L6" s="223">
        <f t="shared" si="0"/>
        <v>101</v>
      </c>
      <c r="M6" s="223">
        <f t="shared" si="0"/>
        <v>29</v>
      </c>
      <c r="N6" s="223">
        <f t="shared" si="0"/>
        <v>14</v>
      </c>
      <c r="O6" s="199"/>
    </row>
    <row r="7" spans="1:15" ht="15.75" customHeight="1">
      <c r="A7" s="224" t="s">
        <v>212</v>
      </c>
      <c r="B7" s="220">
        <v>1064</v>
      </c>
      <c r="C7" s="143">
        <v>14097</v>
      </c>
      <c r="D7" s="143">
        <v>10356</v>
      </c>
      <c r="E7" s="143">
        <v>2948</v>
      </c>
      <c r="F7" s="143">
        <v>653</v>
      </c>
      <c r="G7" s="143">
        <v>140</v>
      </c>
      <c r="H7" s="225" t="s">
        <v>213</v>
      </c>
      <c r="I7" s="226">
        <v>14</v>
      </c>
      <c r="J7" s="227">
        <v>59</v>
      </c>
      <c r="K7" s="227">
        <v>39</v>
      </c>
      <c r="L7" s="227">
        <v>15</v>
      </c>
      <c r="M7" s="227">
        <v>5</v>
      </c>
      <c r="N7" s="228">
        <v>0</v>
      </c>
      <c r="O7" s="199"/>
    </row>
    <row r="8" spans="1:15" ht="15.75" customHeight="1">
      <c r="A8" s="224" t="s">
        <v>214</v>
      </c>
      <c r="B8" s="220">
        <v>1064</v>
      </c>
      <c r="C8" s="143">
        <v>14101</v>
      </c>
      <c r="D8" s="143">
        <v>10385</v>
      </c>
      <c r="E8" s="143">
        <v>2904</v>
      </c>
      <c r="F8" s="143">
        <v>685</v>
      </c>
      <c r="G8" s="143">
        <v>154</v>
      </c>
      <c r="H8" s="225" t="s">
        <v>215</v>
      </c>
      <c r="I8" s="226">
        <v>16</v>
      </c>
      <c r="J8" s="227">
        <v>72</v>
      </c>
      <c r="K8" s="227">
        <v>47</v>
      </c>
      <c r="L8" s="227">
        <v>11</v>
      </c>
      <c r="M8" s="227">
        <v>3</v>
      </c>
      <c r="N8" s="228">
        <v>11</v>
      </c>
      <c r="O8" s="199"/>
    </row>
    <row r="9" spans="1:15" ht="15.75" customHeight="1">
      <c r="A9" s="229"/>
      <c r="H9" s="225" t="s">
        <v>216</v>
      </c>
      <c r="I9" s="226">
        <v>14</v>
      </c>
      <c r="J9" s="227">
        <v>58</v>
      </c>
      <c r="K9" s="227">
        <v>42</v>
      </c>
      <c r="L9" s="227">
        <v>12</v>
      </c>
      <c r="M9" s="227">
        <v>4</v>
      </c>
      <c r="N9" s="228">
        <v>0</v>
      </c>
      <c r="O9" s="199"/>
    </row>
    <row r="10" spans="1:15" ht="15.75" customHeight="1">
      <c r="A10" s="230" t="s">
        <v>217</v>
      </c>
      <c r="B10" s="231">
        <f aca="true" t="shared" si="1" ref="B10:G10">SUM(B12:B13)</f>
        <v>1060</v>
      </c>
      <c r="C10" s="139">
        <f t="shared" si="1"/>
        <v>14203</v>
      </c>
      <c r="D10" s="139">
        <f>SUM(D12:D13)</f>
        <v>10395</v>
      </c>
      <c r="E10" s="139">
        <f>SUM(E12:E13)</f>
        <v>2945</v>
      </c>
      <c r="F10" s="139">
        <f>SUM(F12:F13)</f>
        <v>704</v>
      </c>
      <c r="G10" s="139">
        <f t="shared" si="1"/>
        <v>159</v>
      </c>
      <c r="H10" s="225" t="s">
        <v>218</v>
      </c>
      <c r="I10" s="226">
        <v>16</v>
      </c>
      <c r="J10" s="227">
        <v>88</v>
      </c>
      <c r="K10" s="227">
        <v>78</v>
      </c>
      <c r="L10" s="227">
        <v>9</v>
      </c>
      <c r="M10" s="227">
        <v>1</v>
      </c>
      <c r="N10" s="228">
        <v>0</v>
      </c>
      <c r="O10" s="199"/>
    </row>
    <row r="11" spans="1:15" ht="15.75" customHeight="1">
      <c r="A11" s="232"/>
      <c r="B11" s="233"/>
      <c r="C11" s="234"/>
      <c r="D11" s="234"/>
      <c r="E11" s="234"/>
      <c r="F11" s="234"/>
      <c r="G11" s="234"/>
      <c r="H11" s="225" t="s">
        <v>219</v>
      </c>
      <c r="I11" s="226">
        <v>12</v>
      </c>
      <c r="J11" s="227">
        <v>46</v>
      </c>
      <c r="K11" s="227">
        <v>41</v>
      </c>
      <c r="L11" s="227">
        <v>3</v>
      </c>
      <c r="M11" s="227">
        <v>2</v>
      </c>
      <c r="N11" s="228">
        <v>0</v>
      </c>
      <c r="O11" s="199"/>
    </row>
    <row r="12" spans="1:15" ht="15.75" customHeight="1">
      <c r="A12" s="232" t="s">
        <v>220</v>
      </c>
      <c r="B12" s="231">
        <f aca="true" t="shared" si="2" ref="B12:G12">SUM(B15:B25)</f>
        <v>315</v>
      </c>
      <c r="C12" s="139">
        <v>8925</v>
      </c>
      <c r="D12" s="139">
        <v>6281</v>
      </c>
      <c r="E12" s="139">
        <v>2068</v>
      </c>
      <c r="F12" s="139">
        <f t="shared" si="2"/>
        <v>502</v>
      </c>
      <c r="G12" s="235">
        <f t="shared" si="2"/>
        <v>74</v>
      </c>
      <c r="H12" s="225" t="s">
        <v>221</v>
      </c>
      <c r="I12" s="226">
        <v>18</v>
      </c>
      <c r="J12" s="227">
        <v>85</v>
      </c>
      <c r="K12" s="227">
        <v>59</v>
      </c>
      <c r="L12" s="227">
        <v>18</v>
      </c>
      <c r="M12" s="227">
        <v>5</v>
      </c>
      <c r="N12" s="228">
        <v>3</v>
      </c>
      <c r="O12" s="199"/>
    </row>
    <row r="13" spans="1:15" ht="15.75" customHeight="1">
      <c r="A13" s="232" t="s">
        <v>222</v>
      </c>
      <c r="B13" s="231">
        <f aca="true" t="shared" si="3" ref="B13:G13">B26+B30+B36+B39+B44+I6+I15+I24+I28+I31+I37+I42</f>
        <v>745</v>
      </c>
      <c r="C13" s="139">
        <f t="shared" si="3"/>
        <v>5278</v>
      </c>
      <c r="D13" s="139">
        <f t="shared" si="3"/>
        <v>4114</v>
      </c>
      <c r="E13" s="139">
        <f t="shared" si="3"/>
        <v>877</v>
      </c>
      <c r="F13" s="139">
        <f t="shared" si="3"/>
        <v>202</v>
      </c>
      <c r="G13" s="139">
        <f t="shared" si="3"/>
        <v>85</v>
      </c>
      <c r="H13" s="225" t="s">
        <v>223</v>
      </c>
      <c r="I13" s="226">
        <v>12</v>
      </c>
      <c r="J13" s="227">
        <v>41</v>
      </c>
      <c r="K13" s="227">
        <v>33</v>
      </c>
      <c r="L13" s="227">
        <v>4</v>
      </c>
      <c r="M13" s="227">
        <v>4</v>
      </c>
      <c r="N13" s="228">
        <v>0</v>
      </c>
      <c r="O13" s="199"/>
    </row>
    <row r="14" spans="1:15" ht="15.75" customHeight="1">
      <c r="A14" s="236"/>
      <c r="B14" s="220"/>
      <c r="C14" s="237"/>
      <c r="D14" s="143"/>
      <c r="E14" s="143"/>
      <c r="F14" s="143"/>
      <c r="G14" s="143"/>
      <c r="H14" s="225" t="s">
        <v>224</v>
      </c>
      <c r="I14" s="226">
        <v>20</v>
      </c>
      <c r="J14" s="227">
        <v>177</v>
      </c>
      <c r="K14" s="227">
        <v>143</v>
      </c>
      <c r="L14" s="227">
        <v>29</v>
      </c>
      <c r="M14" s="227">
        <v>5</v>
      </c>
      <c r="N14" s="228">
        <v>0</v>
      </c>
      <c r="O14" s="199"/>
    </row>
    <row r="15" spans="1:15" ht="15.75" customHeight="1">
      <c r="A15" s="219" t="s">
        <v>225</v>
      </c>
      <c r="B15" s="238">
        <v>44</v>
      </c>
      <c r="C15" s="239">
        <v>3211</v>
      </c>
      <c r="D15" s="239">
        <v>2163</v>
      </c>
      <c r="E15" s="239">
        <v>832</v>
      </c>
      <c r="F15" s="239">
        <v>216</v>
      </c>
      <c r="G15" s="240">
        <v>0</v>
      </c>
      <c r="H15" s="221" t="s">
        <v>226</v>
      </c>
      <c r="I15" s="241">
        <f aca="true" t="shared" si="4" ref="I15:N15">SUM(I16:I23)</f>
        <v>132</v>
      </c>
      <c r="J15" s="242">
        <f t="shared" si="4"/>
        <v>907</v>
      </c>
      <c r="K15" s="242">
        <f t="shared" si="4"/>
        <v>698</v>
      </c>
      <c r="L15" s="242">
        <f t="shared" si="4"/>
        <v>167</v>
      </c>
      <c r="M15" s="242">
        <f t="shared" si="4"/>
        <v>36</v>
      </c>
      <c r="N15" s="242">
        <f t="shared" si="4"/>
        <v>6</v>
      </c>
      <c r="O15" s="199"/>
    </row>
    <row r="16" spans="1:15" ht="15.75" customHeight="1">
      <c r="A16" s="219" t="s">
        <v>227</v>
      </c>
      <c r="B16" s="238">
        <v>36</v>
      </c>
      <c r="C16" s="239">
        <v>1732</v>
      </c>
      <c r="D16" s="239">
        <v>1159</v>
      </c>
      <c r="E16" s="239">
        <v>424</v>
      </c>
      <c r="F16" s="239">
        <v>136</v>
      </c>
      <c r="G16" s="240">
        <v>13</v>
      </c>
      <c r="H16" s="225" t="s">
        <v>228</v>
      </c>
      <c r="I16" s="226">
        <v>20</v>
      </c>
      <c r="J16" s="227">
        <v>145</v>
      </c>
      <c r="K16" s="227">
        <v>94</v>
      </c>
      <c r="L16" s="227">
        <v>39</v>
      </c>
      <c r="M16" s="227">
        <v>12</v>
      </c>
      <c r="N16" s="228">
        <v>0</v>
      </c>
      <c r="O16" s="199"/>
    </row>
    <row r="17" spans="1:15" ht="15.75" customHeight="1">
      <c r="A17" s="219" t="s">
        <v>229</v>
      </c>
      <c r="B17" s="238">
        <v>30</v>
      </c>
      <c r="C17" s="239">
        <v>627</v>
      </c>
      <c r="D17" s="239">
        <v>449</v>
      </c>
      <c r="E17" s="239">
        <v>149</v>
      </c>
      <c r="F17" s="239">
        <v>29</v>
      </c>
      <c r="G17" s="240">
        <v>0</v>
      </c>
      <c r="H17" s="225" t="s">
        <v>230</v>
      </c>
      <c r="I17" s="226">
        <v>22</v>
      </c>
      <c r="J17" s="227">
        <v>186</v>
      </c>
      <c r="K17" s="227">
        <v>138</v>
      </c>
      <c r="L17" s="227">
        <v>35</v>
      </c>
      <c r="M17" s="227">
        <v>13</v>
      </c>
      <c r="N17" s="228">
        <v>0</v>
      </c>
      <c r="O17" s="199"/>
    </row>
    <row r="18" spans="1:15" ht="15.75" customHeight="1">
      <c r="A18" s="219" t="s">
        <v>231</v>
      </c>
      <c r="B18" s="238">
        <v>30</v>
      </c>
      <c r="C18" s="239">
        <v>583</v>
      </c>
      <c r="D18" s="239">
        <v>478</v>
      </c>
      <c r="E18" s="239">
        <v>87</v>
      </c>
      <c r="F18" s="239">
        <v>8</v>
      </c>
      <c r="G18" s="239">
        <v>10</v>
      </c>
      <c r="H18" s="225" t="s">
        <v>232</v>
      </c>
      <c r="I18" s="226">
        <v>12</v>
      </c>
      <c r="J18" s="227">
        <v>61</v>
      </c>
      <c r="K18" s="227">
        <v>48</v>
      </c>
      <c r="L18" s="227">
        <v>13</v>
      </c>
      <c r="M18" s="228">
        <v>0</v>
      </c>
      <c r="N18" s="228">
        <v>0</v>
      </c>
      <c r="O18" s="199"/>
    </row>
    <row r="19" spans="1:15" ht="15.75" customHeight="1">
      <c r="A19" s="219" t="s">
        <v>233</v>
      </c>
      <c r="B19" s="238">
        <v>24</v>
      </c>
      <c r="C19" s="239">
        <v>508</v>
      </c>
      <c r="D19" s="239">
        <v>361</v>
      </c>
      <c r="E19" s="239">
        <v>112</v>
      </c>
      <c r="F19" s="239">
        <v>35</v>
      </c>
      <c r="G19" s="240">
        <v>0</v>
      </c>
      <c r="H19" s="225" t="s">
        <v>234</v>
      </c>
      <c r="I19" s="226">
        <v>18</v>
      </c>
      <c r="J19" s="227">
        <v>205</v>
      </c>
      <c r="K19" s="227">
        <v>172</v>
      </c>
      <c r="L19" s="227">
        <v>28</v>
      </c>
      <c r="M19" s="228">
        <v>0</v>
      </c>
      <c r="N19" s="228">
        <v>5</v>
      </c>
      <c r="O19" s="199"/>
    </row>
    <row r="20" spans="1:15" ht="15.75" customHeight="1">
      <c r="A20" s="219" t="s">
        <v>235</v>
      </c>
      <c r="B20" s="238">
        <v>24</v>
      </c>
      <c r="C20" s="239">
        <v>484</v>
      </c>
      <c r="D20" s="239">
        <v>355</v>
      </c>
      <c r="E20" s="239">
        <v>103</v>
      </c>
      <c r="F20" s="239">
        <v>14</v>
      </c>
      <c r="G20" s="240">
        <v>12</v>
      </c>
      <c r="H20" s="225" t="s">
        <v>236</v>
      </c>
      <c r="I20" s="226">
        <v>14</v>
      </c>
      <c r="J20" s="227">
        <v>78</v>
      </c>
      <c r="K20" s="227">
        <v>66</v>
      </c>
      <c r="L20" s="227">
        <v>12</v>
      </c>
      <c r="M20" s="228">
        <v>0</v>
      </c>
      <c r="N20" s="228">
        <v>0</v>
      </c>
      <c r="O20" s="199"/>
    </row>
    <row r="21" spans="1:15" ht="15.75" customHeight="1">
      <c r="A21" s="219" t="s">
        <v>237</v>
      </c>
      <c r="B21" s="238">
        <v>24</v>
      </c>
      <c r="C21" s="239">
        <v>416</v>
      </c>
      <c r="D21" s="239">
        <v>305</v>
      </c>
      <c r="E21" s="239">
        <v>108</v>
      </c>
      <c r="F21" s="239">
        <v>2</v>
      </c>
      <c r="G21" s="240">
        <v>1</v>
      </c>
      <c r="H21" s="225" t="s">
        <v>238</v>
      </c>
      <c r="I21" s="226">
        <v>20</v>
      </c>
      <c r="J21" s="227">
        <v>108</v>
      </c>
      <c r="K21" s="227">
        <v>80</v>
      </c>
      <c r="L21" s="227">
        <v>21</v>
      </c>
      <c r="M21" s="227">
        <v>7</v>
      </c>
      <c r="N21" s="228">
        <v>0</v>
      </c>
      <c r="O21" s="199"/>
    </row>
    <row r="22" spans="1:15" ht="15.75" customHeight="1">
      <c r="A22" s="219" t="s">
        <v>239</v>
      </c>
      <c r="B22" s="238">
        <v>24</v>
      </c>
      <c r="C22" s="239">
        <v>283</v>
      </c>
      <c r="D22" s="239">
        <v>210</v>
      </c>
      <c r="E22" s="239">
        <v>56</v>
      </c>
      <c r="F22" s="239">
        <v>15</v>
      </c>
      <c r="G22" s="239">
        <v>2</v>
      </c>
      <c r="H22" s="225" t="s">
        <v>240</v>
      </c>
      <c r="I22" s="226">
        <v>12</v>
      </c>
      <c r="J22" s="227">
        <v>45</v>
      </c>
      <c r="K22" s="227">
        <v>35</v>
      </c>
      <c r="L22" s="227">
        <v>8</v>
      </c>
      <c r="M22" s="227">
        <v>2</v>
      </c>
      <c r="N22" s="228">
        <v>0</v>
      </c>
      <c r="O22" s="199"/>
    </row>
    <row r="23" spans="1:15" ht="15.75" customHeight="1">
      <c r="A23" s="243" t="s">
        <v>241</v>
      </c>
      <c r="B23" s="238">
        <v>24</v>
      </c>
      <c r="C23" s="239">
        <v>294</v>
      </c>
      <c r="D23" s="239">
        <v>223</v>
      </c>
      <c r="E23" s="239">
        <v>33</v>
      </c>
      <c r="F23" s="239">
        <v>16</v>
      </c>
      <c r="G23" s="239">
        <v>22</v>
      </c>
      <c r="H23" s="225" t="s">
        <v>242</v>
      </c>
      <c r="I23" s="226">
        <v>14</v>
      </c>
      <c r="J23" s="227">
        <v>79</v>
      </c>
      <c r="K23" s="227">
        <v>65</v>
      </c>
      <c r="L23" s="227">
        <v>11</v>
      </c>
      <c r="M23" s="227">
        <v>2</v>
      </c>
      <c r="N23" s="228">
        <v>1</v>
      </c>
      <c r="O23" s="199"/>
    </row>
    <row r="24" spans="1:15" ht="15.75" customHeight="1">
      <c r="A24" s="219" t="s">
        <v>243</v>
      </c>
      <c r="B24" s="238">
        <v>24</v>
      </c>
      <c r="C24" s="239">
        <v>268</v>
      </c>
      <c r="D24" s="239">
        <v>194</v>
      </c>
      <c r="E24" s="244">
        <v>51</v>
      </c>
      <c r="F24" s="239">
        <v>23</v>
      </c>
      <c r="G24" s="240">
        <v>0</v>
      </c>
      <c r="H24" s="221" t="s">
        <v>244</v>
      </c>
      <c r="I24" s="241">
        <f>SUM(I25:I27)</f>
        <v>40</v>
      </c>
      <c r="J24" s="242">
        <f>SUM(J25:J27)</f>
        <v>221</v>
      </c>
      <c r="K24" s="242">
        <f>SUM(K25:K27)</f>
        <v>180</v>
      </c>
      <c r="L24" s="242">
        <f>SUM(L25:L27)</f>
        <v>34</v>
      </c>
      <c r="M24" s="242">
        <f>SUM(M25:M27)</f>
        <v>7</v>
      </c>
      <c r="N24" s="245">
        <v>0</v>
      </c>
      <c r="O24" s="199"/>
    </row>
    <row r="25" spans="1:15" ht="15.75" customHeight="1">
      <c r="A25" s="219" t="s">
        <v>245</v>
      </c>
      <c r="B25" s="238">
        <v>31</v>
      </c>
      <c r="C25" s="239">
        <v>509</v>
      </c>
      <c r="D25" s="239">
        <v>376</v>
      </c>
      <c r="E25" s="246">
        <v>111</v>
      </c>
      <c r="F25" s="239">
        <v>8</v>
      </c>
      <c r="G25" s="239">
        <v>14</v>
      </c>
      <c r="H25" s="225" t="s">
        <v>246</v>
      </c>
      <c r="I25" s="226">
        <v>12</v>
      </c>
      <c r="J25" s="247">
        <v>68</v>
      </c>
      <c r="K25" s="247">
        <v>58</v>
      </c>
      <c r="L25" s="247">
        <v>8</v>
      </c>
      <c r="M25" s="247">
        <v>2</v>
      </c>
      <c r="N25" s="228">
        <v>0</v>
      </c>
      <c r="O25" s="199"/>
    </row>
    <row r="26" spans="1:15" ht="15.75" customHeight="1">
      <c r="A26" s="248" t="s">
        <v>247</v>
      </c>
      <c r="B26" s="249">
        <f aca="true" t="shared" si="5" ref="B26:G26">SUM(B27:B29)</f>
        <v>42</v>
      </c>
      <c r="C26" s="250">
        <f t="shared" si="5"/>
        <v>182</v>
      </c>
      <c r="D26" s="250">
        <f t="shared" si="5"/>
        <v>144</v>
      </c>
      <c r="E26" s="250">
        <f t="shared" si="5"/>
        <v>29</v>
      </c>
      <c r="F26" s="250">
        <f t="shared" si="5"/>
        <v>9</v>
      </c>
      <c r="G26" s="250">
        <f t="shared" si="5"/>
        <v>0</v>
      </c>
      <c r="H26" s="225" t="s">
        <v>248</v>
      </c>
      <c r="I26" s="226">
        <v>16</v>
      </c>
      <c r="J26" s="247">
        <v>96</v>
      </c>
      <c r="K26" s="247">
        <v>76</v>
      </c>
      <c r="L26" s="247">
        <v>19</v>
      </c>
      <c r="M26" s="247">
        <v>1</v>
      </c>
      <c r="N26" s="228">
        <v>0</v>
      </c>
      <c r="O26" s="199"/>
    </row>
    <row r="27" spans="1:15" ht="15.75" customHeight="1">
      <c r="A27" s="251" t="s">
        <v>249</v>
      </c>
      <c r="B27" s="246">
        <v>12</v>
      </c>
      <c r="C27" s="246">
        <v>56</v>
      </c>
      <c r="D27" s="246">
        <v>43</v>
      </c>
      <c r="E27" s="246">
        <v>11</v>
      </c>
      <c r="F27" s="246">
        <v>2</v>
      </c>
      <c r="G27" s="240">
        <v>0</v>
      </c>
      <c r="H27" s="225" t="s">
        <v>250</v>
      </c>
      <c r="I27" s="226">
        <v>12</v>
      </c>
      <c r="J27" s="247">
        <v>57</v>
      </c>
      <c r="K27" s="247">
        <v>46</v>
      </c>
      <c r="L27" s="247">
        <v>7</v>
      </c>
      <c r="M27" s="247">
        <v>4</v>
      </c>
      <c r="N27" s="228">
        <v>0</v>
      </c>
      <c r="O27" s="199"/>
    </row>
    <row r="28" spans="1:15" ht="15.75" customHeight="1">
      <c r="A28" s="251" t="s">
        <v>251</v>
      </c>
      <c r="B28" s="246">
        <v>16</v>
      </c>
      <c r="C28" s="246">
        <v>59</v>
      </c>
      <c r="D28" s="246">
        <v>45</v>
      </c>
      <c r="E28" s="246">
        <v>7</v>
      </c>
      <c r="F28" s="246">
        <v>7</v>
      </c>
      <c r="G28" s="239">
        <v>0</v>
      </c>
      <c r="H28" s="221" t="s">
        <v>252</v>
      </c>
      <c r="I28" s="241">
        <f aca="true" t="shared" si="6" ref="I28:N28">SUM(I29:I30)</f>
        <v>48</v>
      </c>
      <c r="J28" s="242">
        <f t="shared" si="6"/>
        <v>460</v>
      </c>
      <c r="K28" s="242">
        <f t="shared" si="6"/>
        <v>351</v>
      </c>
      <c r="L28" s="242">
        <f t="shared" si="6"/>
        <v>78</v>
      </c>
      <c r="M28" s="242">
        <f t="shared" si="6"/>
        <v>27</v>
      </c>
      <c r="N28" s="242">
        <f t="shared" si="6"/>
        <v>4</v>
      </c>
      <c r="O28" s="199"/>
    </row>
    <row r="29" spans="1:15" ht="15.75" customHeight="1">
      <c r="A29" s="251" t="s">
        <v>253</v>
      </c>
      <c r="B29" s="246">
        <v>14</v>
      </c>
      <c r="C29" s="246">
        <v>67</v>
      </c>
      <c r="D29" s="246">
        <v>56</v>
      </c>
      <c r="E29" s="246">
        <v>11</v>
      </c>
      <c r="F29" s="246">
        <v>0</v>
      </c>
      <c r="G29" s="240">
        <v>0</v>
      </c>
      <c r="H29" s="225" t="s">
        <v>254</v>
      </c>
      <c r="I29" s="226">
        <v>22</v>
      </c>
      <c r="J29" s="247">
        <v>209</v>
      </c>
      <c r="K29" s="247">
        <v>156</v>
      </c>
      <c r="L29" s="247">
        <v>36</v>
      </c>
      <c r="M29" s="247">
        <v>13</v>
      </c>
      <c r="N29" s="247">
        <v>4</v>
      </c>
      <c r="O29" s="199"/>
    </row>
    <row r="30" spans="1:15" ht="15.75" customHeight="1">
      <c r="A30" s="248" t="s">
        <v>255</v>
      </c>
      <c r="B30" s="249">
        <f>SUM(B31:B35)</f>
        <v>78</v>
      </c>
      <c r="C30" s="250">
        <v>729</v>
      </c>
      <c r="D30" s="250">
        <v>544</v>
      </c>
      <c r="E30" s="250">
        <v>125</v>
      </c>
      <c r="F30" s="250">
        <v>33</v>
      </c>
      <c r="G30" s="250">
        <v>27</v>
      </c>
      <c r="H30" s="225" t="s">
        <v>256</v>
      </c>
      <c r="I30" s="226">
        <v>26</v>
      </c>
      <c r="J30" s="247">
        <v>251</v>
      </c>
      <c r="K30" s="247">
        <v>195</v>
      </c>
      <c r="L30" s="247">
        <v>42</v>
      </c>
      <c r="M30" s="247">
        <v>14</v>
      </c>
      <c r="N30" s="228">
        <v>0</v>
      </c>
      <c r="O30" s="199"/>
    </row>
    <row r="31" spans="1:15" ht="15.75" customHeight="1">
      <c r="A31" s="251" t="s">
        <v>257</v>
      </c>
      <c r="B31" s="246">
        <v>16</v>
      </c>
      <c r="C31" s="246">
        <v>139</v>
      </c>
      <c r="D31" s="246">
        <v>101</v>
      </c>
      <c r="E31" s="246">
        <v>27</v>
      </c>
      <c r="F31" s="246">
        <v>7</v>
      </c>
      <c r="G31" s="240">
        <v>4</v>
      </c>
      <c r="H31" s="221" t="s">
        <v>258</v>
      </c>
      <c r="I31" s="241">
        <f aca="true" t="shared" si="7" ref="I31:N31">SUM(I32:I36)</f>
        <v>57</v>
      </c>
      <c r="J31" s="242">
        <f t="shared" si="7"/>
        <v>308</v>
      </c>
      <c r="K31" s="242">
        <f t="shared" si="7"/>
        <v>260</v>
      </c>
      <c r="L31" s="242">
        <f t="shared" si="7"/>
        <v>42</v>
      </c>
      <c r="M31" s="242">
        <f t="shared" si="7"/>
        <v>5</v>
      </c>
      <c r="N31" s="242">
        <f t="shared" si="7"/>
        <v>1</v>
      </c>
      <c r="O31" s="199"/>
    </row>
    <row r="32" spans="1:15" ht="15.75" customHeight="1">
      <c r="A32" s="251" t="s">
        <v>259</v>
      </c>
      <c r="B32" s="246">
        <v>12</v>
      </c>
      <c r="C32" s="246">
        <v>146</v>
      </c>
      <c r="D32" s="246">
        <v>102</v>
      </c>
      <c r="E32" s="246">
        <v>30</v>
      </c>
      <c r="F32" s="246">
        <v>3</v>
      </c>
      <c r="G32" s="246">
        <v>11</v>
      </c>
      <c r="H32" s="225" t="s">
        <v>260</v>
      </c>
      <c r="I32" s="226">
        <v>10</v>
      </c>
      <c r="J32" s="247">
        <v>43</v>
      </c>
      <c r="K32" s="247">
        <v>31</v>
      </c>
      <c r="L32" s="247">
        <v>9</v>
      </c>
      <c r="M32" s="228">
        <v>2</v>
      </c>
      <c r="N32" s="228">
        <v>1</v>
      </c>
      <c r="O32" s="199"/>
    </row>
    <row r="33" spans="1:15" ht="15.75" customHeight="1">
      <c r="A33" s="251" t="s">
        <v>261</v>
      </c>
      <c r="B33" s="246">
        <v>22</v>
      </c>
      <c r="C33" s="246">
        <v>191</v>
      </c>
      <c r="D33" s="246">
        <v>156</v>
      </c>
      <c r="E33" s="246">
        <v>15</v>
      </c>
      <c r="F33" s="246">
        <v>8</v>
      </c>
      <c r="G33" s="246">
        <v>12</v>
      </c>
      <c r="H33" s="225" t="s">
        <v>262</v>
      </c>
      <c r="I33" s="226">
        <v>10</v>
      </c>
      <c r="J33" s="247">
        <v>46</v>
      </c>
      <c r="K33" s="247">
        <v>36</v>
      </c>
      <c r="L33" s="247">
        <v>9</v>
      </c>
      <c r="M33" s="228">
        <v>1</v>
      </c>
      <c r="N33" s="228">
        <v>0</v>
      </c>
      <c r="O33" s="199"/>
    </row>
    <row r="34" spans="1:15" ht="15.75" customHeight="1">
      <c r="A34" s="251" t="s">
        <v>263</v>
      </c>
      <c r="B34" s="246">
        <v>12</v>
      </c>
      <c r="C34" s="246">
        <v>105</v>
      </c>
      <c r="D34" s="246">
        <v>77</v>
      </c>
      <c r="E34" s="246">
        <v>27</v>
      </c>
      <c r="F34" s="246">
        <v>1</v>
      </c>
      <c r="G34" s="240">
        <v>0</v>
      </c>
      <c r="H34" s="225" t="s">
        <v>264</v>
      </c>
      <c r="I34" s="226">
        <v>8</v>
      </c>
      <c r="J34" s="247">
        <v>46</v>
      </c>
      <c r="K34" s="247">
        <v>39</v>
      </c>
      <c r="L34" s="247">
        <v>6</v>
      </c>
      <c r="M34" s="228">
        <v>1</v>
      </c>
      <c r="N34" s="228">
        <v>0</v>
      </c>
      <c r="O34" s="199"/>
    </row>
    <row r="35" spans="1:15" ht="15.75" customHeight="1">
      <c r="A35" s="251" t="s">
        <v>265</v>
      </c>
      <c r="B35" s="246">
        <v>16</v>
      </c>
      <c r="C35" s="246">
        <v>148</v>
      </c>
      <c r="D35" s="246">
        <v>108</v>
      </c>
      <c r="E35" s="246">
        <v>26</v>
      </c>
      <c r="F35" s="246">
        <v>14</v>
      </c>
      <c r="G35" s="240">
        <v>0</v>
      </c>
      <c r="H35" s="225" t="s">
        <v>266</v>
      </c>
      <c r="I35" s="226">
        <v>12</v>
      </c>
      <c r="J35" s="247">
        <v>81</v>
      </c>
      <c r="K35" s="247">
        <v>71</v>
      </c>
      <c r="L35" s="247">
        <v>10</v>
      </c>
      <c r="M35" s="228">
        <v>0</v>
      </c>
      <c r="N35" s="228">
        <v>0</v>
      </c>
      <c r="O35" s="199"/>
    </row>
    <row r="36" spans="1:15" ht="15.75" customHeight="1">
      <c r="A36" s="248" t="s">
        <v>267</v>
      </c>
      <c r="B36" s="249">
        <f aca="true" t="shared" si="8" ref="B36:G36">SUM(B37:B38)</f>
        <v>42</v>
      </c>
      <c r="C36" s="250">
        <f t="shared" si="8"/>
        <v>468</v>
      </c>
      <c r="D36" s="250">
        <f t="shared" si="8"/>
        <v>344</v>
      </c>
      <c r="E36" s="250">
        <f t="shared" si="8"/>
        <v>87</v>
      </c>
      <c r="F36" s="250">
        <f t="shared" si="8"/>
        <v>19</v>
      </c>
      <c r="G36" s="250">
        <f t="shared" si="8"/>
        <v>18</v>
      </c>
      <c r="H36" s="225" t="s">
        <v>268</v>
      </c>
      <c r="I36" s="226">
        <v>17</v>
      </c>
      <c r="J36" s="247">
        <v>92</v>
      </c>
      <c r="K36" s="247">
        <v>83</v>
      </c>
      <c r="L36" s="247">
        <v>8</v>
      </c>
      <c r="M36" s="247">
        <v>1</v>
      </c>
      <c r="N36" s="228">
        <v>0</v>
      </c>
      <c r="O36" s="199"/>
    </row>
    <row r="37" spans="1:15" ht="15.75" customHeight="1">
      <c r="A37" s="251" t="s">
        <v>269</v>
      </c>
      <c r="B37" s="246">
        <v>22</v>
      </c>
      <c r="C37" s="246">
        <v>215</v>
      </c>
      <c r="D37" s="246">
        <v>158</v>
      </c>
      <c r="E37" s="246">
        <v>27</v>
      </c>
      <c r="F37" s="246">
        <v>18</v>
      </c>
      <c r="G37" s="240">
        <v>12</v>
      </c>
      <c r="H37" s="221" t="s">
        <v>270</v>
      </c>
      <c r="I37" s="241">
        <f aca="true" t="shared" si="9" ref="I37:N37">SUM(I38:I41)</f>
        <v>61</v>
      </c>
      <c r="J37" s="242">
        <f t="shared" si="9"/>
        <v>341</v>
      </c>
      <c r="K37" s="242">
        <f t="shared" si="9"/>
        <v>277</v>
      </c>
      <c r="L37" s="242">
        <f t="shared" si="9"/>
        <v>54</v>
      </c>
      <c r="M37" s="242">
        <f t="shared" si="9"/>
        <v>2</v>
      </c>
      <c r="N37" s="242">
        <f t="shared" si="9"/>
        <v>8</v>
      </c>
      <c r="O37" s="199"/>
    </row>
    <row r="38" spans="1:15" ht="15.75" customHeight="1">
      <c r="A38" s="251" t="s">
        <v>271</v>
      </c>
      <c r="B38" s="246">
        <v>20</v>
      </c>
      <c r="C38" s="246">
        <v>253</v>
      </c>
      <c r="D38" s="246">
        <v>186</v>
      </c>
      <c r="E38" s="246">
        <v>60</v>
      </c>
      <c r="F38" s="246">
        <v>1</v>
      </c>
      <c r="G38" s="240">
        <v>6</v>
      </c>
      <c r="H38" s="225" t="s">
        <v>272</v>
      </c>
      <c r="I38" s="226">
        <v>16</v>
      </c>
      <c r="J38" s="247">
        <v>77</v>
      </c>
      <c r="K38" s="247">
        <v>62</v>
      </c>
      <c r="L38" s="247">
        <v>8</v>
      </c>
      <c r="M38" s="228">
        <v>0</v>
      </c>
      <c r="N38" s="228">
        <v>7</v>
      </c>
      <c r="O38" s="199"/>
    </row>
    <row r="39" spans="1:15" ht="15.75" customHeight="1">
      <c r="A39" s="248" t="s">
        <v>273</v>
      </c>
      <c r="B39" s="249">
        <f aca="true" t="shared" si="10" ref="B39:G39">SUM(B40:B43)</f>
        <v>65</v>
      </c>
      <c r="C39" s="250">
        <f t="shared" si="10"/>
        <v>503</v>
      </c>
      <c r="D39" s="250">
        <f t="shared" si="10"/>
        <v>436</v>
      </c>
      <c r="E39" s="250">
        <f t="shared" si="10"/>
        <v>43</v>
      </c>
      <c r="F39" s="250">
        <f t="shared" si="10"/>
        <v>19</v>
      </c>
      <c r="G39" s="250">
        <f t="shared" si="10"/>
        <v>5</v>
      </c>
      <c r="H39" s="252" t="s">
        <v>274</v>
      </c>
      <c r="I39" s="226">
        <v>16</v>
      </c>
      <c r="J39" s="247">
        <v>64</v>
      </c>
      <c r="K39" s="247">
        <v>63</v>
      </c>
      <c r="L39" s="228">
        <v>0</v>
      </c>
      <c r="M39" s="247">
        <v>1</v>
      </c>
      <c r="N39" s="228">
        <v>0</v>
      </c>
      <c r="O39" s="199"/>
    </row>
    <row r="40" spans="1:15" ht="15.75" customHeight="1">
      <c r="A40" s="251" t="s">
        <v>275</v>
      </c>
      <c r="B40" s="246">
        <v>14</v>
      </c>
      <c r="C40" s="246">
        <v>101</v>
      </c>
      <c r="D40" s="246">
        <v>91</v>
      </c>
      <c r="E40" s="246">
        <v>10</v>
      </c>
      <c r="F40" s="246">
        <v>0</v>
      </c>
      <c r="G40" s="240">
        <v>0</v>
      </c>
      <c r="H40" s="225" t="s">
        <v>276</v>
      </c>
      <c r="I40" s="226">
        <v>15</v>
      </c>
      <c r="J40" s="247">
        <v>122</v>
      </c>
      <c r="K40" s="247">
        <v>88</v>
      </c>
      <c r="L40" s="247">
        <v>34</v>
      </c>
      <c r="M40" s="228">
        <v>0</v>
      </c>
      <c r="N40" s="228">
        <v>0</v>
      </c>
      <c r="O40" s="199"/>
    </row>
    <row r="41" spans="1:15" ht="15.75" customHeight="1">
      <c r="A41" s="251" t="s">
        <v>277</v>
      </c>
      <c r="B41" s="246">
        <v>17</v>
      </c>
      <c r="C41" s="246">
        <v>109</v>
      </c>
      <c r="D41" s="246">
        <v>93</v>
      </c>
      <c r="E41" s="246">
        <v>11</v>
      </c>
      <c r="F41" s="246">
        <v>5</v>
      </c>
      <c r="G41" s="246">
        <v>0</v>
      </c>
      <c r="H41" s="225" t="s">
        <v>278</v>
      </c>
      <c r="I41" s="226">
        <v>14</v>
      </c>
      <c r="J41" s="247">
        <v>78</v>
      </c>
      <c r="K41" s="247">
        <v>64</v>
      </c>
      <c r="L41" s="247">
        <v>12</v>
      </c>
      <c r="M41" s="228">
        <v>1</v>
      </c>
      <c r="N41" s="228">
        <v>1</v>
      </c>
      <c r="O41" s="199"/>
    </row>
    <row r="42" spans="1:15" ht="15.75" customHeight="1">
      <c r="A42" s="251" t="s">
        <v>279</v>
      </c>
      <c r="B42" s="246">
        <v>18</v>
      </c>
      <c r="C42" s="246">
        <v>169</v>
      </c>
      <c r="D42" s="246">
        <v>149</v>
      </c>
      <c r="E42" s="239">
        <v>8</v>
      </c>
      <c r="F42" s="246">
        <v>7</v>
      </c>
      <c r="G42" s="240">
        <v>5</v>
      </c>
      <c r="H42" s="221" t="s">
        <v>280</v>
      </c>
      <c r="I42" s="241">
        <f aca="true" t="shared" si="11" ref="I42:N42">SUM(I43:I44)</f>
        <v>36</v>
      </c>
      <c r="J42" s="242">
        <f t="shared" si="11"/>
        <v>236</v>
      </c>
      <c r="K42" s="242">
        <f t="shared" si="11"/>
        <v>177</v>
      </c>
      <c r="L42" s="242">
        <f t="shared" si="11"/>
        <v>53</v>
      </c>
      <c r="M42" s="242">
        <f t="shared" si="11"/>
        <v>4</v>
      </c>
      <c r="N42" s="242">
        <f t="shared" si="11"/>
        <v>2</v>
      </c>
      <c r="O42" s="199"/>
    </row>
    <row r="43" spans="1:15" ht="15.75" customHeight="1">
      <c r="A43" s="251" t="s">
        <v>281</v>
      </c>
      <c r="B43" s="246">
        <v>16</v>
      </c>
      <c r="C43" s="246">
        <v>124</v>
      </c>
      <c r="D43" s="246">
        <v>103</v>
      </c>
      <c r="E43" s="246">
        <v>14</v>
      </c>
      <c r="F43" s="246">
        <v>7</v>
      </c>
      <c r="G43" s="240">
        <v>0</v>
      </c>
      <c r="H43" s="225" t="s">
        <v>282</v>
      </c>
      <c r="I43" s="226">
        <v>18</v>
      </c>
      <c r="J43" s="247">
        <v>126</v>
      </c>
      <c r="K43" s="247">
        <v>83</v>
      </c>
      <c r="L43" s="247">
        <v>39</v>
      </c>
      <c r="M43" s="247">
        <v>2</v>
      </c>
      <c r="N43" s="228">
        <v>2</v>
      </c>
      <c r="O43" s="199"/>
    </row>
    <row r="44" spans="1:15" ht="15.75" customHeight="1">
      <c r="A44" s="248" t="s">
        <v>283</v>
      </c>
      <c r="B44" s="249">
        <f aca="true" t="shared" si="12" ref="B44:G44">SUM(B45)</f>
        <v>22</v>
      </c>
      <c r="C44" s="250">
        <f t="shared" si="12"/>
        <v>297</v>
      </c>
      <c r="D44" s="250">
        <f t="shared" si="12"/>
        <v>221</v>
      </c>
      <c r="E44" s="250">
        <f t="shared" si="12"/>
        <v>64</v>
      </c>
      <c r="F44" s="250">
        <f t="shared" si="12"/>
        <v>12</v>
      </c>
      <c r="G44" s="250">
        <f t="shared" si="12"/>
        <v>0</v>
      </c>
      <c r="H44" s="225" t="s">
        <v>284</v>
      </c>
      <c r="I44" s="226">
        <v>18</v>
      </c>
      <c r="J44" s="247">
        <v>110</v>
      </c>
      <c r="K44" s="247">
        <v>94</v>
      </c>
      <c r="L44" s="247">
        <v>14</v>
      </c>
      <c r="M44" s="247">
        <v>2</v>
      </c>
      <c r="N44" s="228">
        <v>0</v>
      </c>
      <c r="O44" s="199"/>
    </row>
    <row r="45" spans="1:15" ht="15.75" customHeight="1">
      <c r="A45" s="253" t="s">
        <v>285</v>
      </c>
      <c r="B45" s="254">
        <v>22</v>
      </c>
      <c r="C45" s="255">
        <v>297</v>
      </c>
      <c r="D45" s="255">
        <v>221</v>
      </c>
      <c r="E45" s="255">
        <v>64</v>
      </c>
      <c r="F45" s="255">
        <v>12</v>
      </c>
      <c r="G45" s="255">
        <v>0</v>
      </c>
      <c r="H45" s="256"/>
      <c r="I45" s="257"/>
      <c r="J45" s="117"/>
      <c r="K45" s="117"/>
      <c r="L45" s="117"/>
      <c r="M45" s="117"/>
      <c r="N45" s="117"/>
      <c r="O45" s="199"/>
    </row>
    <row r="46" spans="1:15" ht="14.25" customHeight="1">
      <c r="A46" s="258" t="s">
        <v>286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</row>
    <row r="47" spans="1:15" ht="13.5">
      <c r="A47" s="199"/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</row>
    <row r="48" spans="1:15" ht="13.5">
      <c r="A48" s="199"/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</row>
    <row r="49" spans="1:15" ht="13.5">
      <c r="A49" s="199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</row>
    <row r="50" spans="1:15" ht="13.5">
      <c r="A50" s="199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</row>
  </sheetData>
  <sheetProtection/>
  <mergeCells count="2">
    <mergeCell ref="M3:N3"/>
    <mergeCell ref="H4:H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2009-04-28T06:07:23Z</dcterms:created>
  <dcterms:modified xsi:type="dcterms:W3CDTF">2009-04-30T02:07:48Z</dcterms:modified>
  <cp:category/>
  <cp:version/>
  <cp:contentType/>
  <cp:contentStatus/>
</cp:coreProperties>
</file>