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6" sheetId="1" r:id="rId1"/>
  </sheets>
  <externalReferences>
    <externalReference r:id="rId4"/>
  </externalReferences>
  <definedNames>
    <definedName name="_5６農家人口" localSheetId="0">'236'!$A$1:$A$57</definedName>
    <definedName name="_5６農家人口">#REF!</definedName>
    <definedName name="_Regression_Int" localSheetId="0" hidden="1">1</definedName>
    <definedName name="_xlnm.Print_Area" localSheetId="0">'236'!$A$1:$AB$57</definedName>
    <definedName name="Print_Area_MI" localSheetId="0">'236'!$A$2:$B$57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<sst xmlns="http://schemas.openxmlformats.org/spreadsheetml/2006/main" count="122" uniqueCount="98">
  <si>
    <t xml:space="preserve"> </t>
  </si>
  <si>
    <t>　                                                        236．    中　      　学　</t>
  </si>
  <si>
    <t>　　      　校</t>
  </si>
  <si>
    <t>各年5月1日</t>
  </si>
  <si>
    <t>年 次 お よ び　　　　　市 　 町 　 村</t>
  </si>
  <si>
    <t>学校数</t>
  </si>
  <si>
    <t>学級数</t>
  </si>
  <si>
    <t>教　員　数</t>
  </si>
  <si>
    <t>生　　　　　　　徒　　　　　　　数</t>
  </si>
  <si>
    <t>市 　 町 　 村</t>
  </si>
  <si>
    <t>学校数</t>
  </si>
  <si>
    <t>男</t>
  </si>
  <si>
    <t>女</t>
  </si>
  <si>
    <t>総　　　　数</t>
  </si>
  <si>
    <t>１　　年</t>
  </si>
  <si>
    <t>２　　年</t>
  </si>
  <si>
    <t>３　　年</t>
  </si>
  <si>
    <t>総数</t>
  </si>
  <si>
    <t>男</t>
  </si>
  <si>
    <t>女</t>
  </si>
  <si>
    <t>昭和47年</t>
  </si>
  <si>
    <t>南 海 部 郡</t>
  </si>
  <si>
    <t>　　48</t>
  </si>
  <si>
    <t>上  浦  町</t>
  </si>
  <si>
    <t>　　49</t>
  </si>
  <si>
    <t>弥  生  町</t>
  </si>
  <si>
    <t>　　50</t>
  </si>
  <si>
    <t>本  匠  村</t>
  </si>
  <si>
    <t>宇  目  町</t>
  </si>
  <si>
    <t>　　51</t>
  </si>
  <si>
    <t>直  川  村</t>
  </si>
  <si>
    <t>鶴  見  町</t>
  </si>
  <si>
    <t>市      部</t>
  </si>
  <si>
    <t>米水津  村</t>
  </si>
  <si>
    <t>蒲  江  町</t>
  </si>
  <si>
    <t>郡      部</t>
  </si>
  <si>
    <t>大  野  郡</t>
  </si>
  <si>
    <t>大  分  市</t>
  </si>
  <si>
    <t>野  津  町</t>
  </si>
  <si>
    <t>別  府  市</t>
  </si>
  <si>
    <t>三  重  町</t>
  </si>
  <si>
    <t>中  津  市</t>
  </si>
  <si>
    <t>清  川  村</t>
  </si>
  <si>
    <t>日  田  市</t>
  </si>
  <si>
    <t>緒  方  町</t>
  </si>
  <si>
    <t>佐  伯  市</t>
  </si>
  <si>
    <t>朝  地  町</t>
  </si>
  <si>
    <t>臼  杵  市</t>
  </si>
  <si>
    <t>大  野  町</t>
  </si>
  <si>
    <t>津久見  市</t>
  </si>
  <si>
    <t>千  歳  村</t>
  </si>
  <si>
    <t>竹  田  市</t>
  </si>
  <si>
    <t>犬  飼  町</t>
  </si>
  <si>
    <t>豊後高田市</t>
  </si>
  <si>
    <t>杵  築  市</t>
  </si>
  <si>
    <t>直  入  郡</t>
  </si>
  <si>
    <t>宇  佐  市</t>
  </si>
  <si>
    <t>荻      町</t>
  </si>
  <si>
    <t>久  住  町</t>
  </si>
  <si>
    <t>西 国 東 郡</t>
  </si>
  <si>
    <t>直  入  町</t>
  </si>
  <si>
    <t>大  田  村</t>
  </si>
  <si>
    <t>真  玉  町</t>
  </si>
  <si>
    <t>玖  珠  郡</t>
  </si>
  <si>
    <t>香々地  町</t>
  </si>
  <si>
    <t>九  重  町</t>
  </si>
  <si>
    <t>玖  珠  町</t>
  </si>
  <si>
    <t>東 国 東 郡</t>
  </si>
  <si>
    <t>国  見  町</t>
  </si>
  <si>
    <t>日  田 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</si>
  <si>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</si>
  <si>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</si>
  <si>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</si>
  <si>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</si>
  <si>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</si>
  <si>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</si>
  <si>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</si>
  <si>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</si>
  <si>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>天  瀬  町</t>
  </si>
  <si>
    <t>速  見  郡</t>
  </si>
  <si>
    <t>日  出  町</t>
  </si>
  <si>
    <t>下  毛  郡</t>
  </si>
  <si>
    <t>山  香  町</t>
  </si>
  <si>
    <t>三  光  村</t>
  </si>
  <si>
    <t>本耶馬渓町</t>
  </si>
  <si>
    <t>大  分  郡</t>
  </si>
  <si>
    <t>耶馬渓  町</t>
  </si>
  <si>
    <t>野津原  町</t>
  </si>
  <si>
    <t>山  国  町</t>
  </si>
  <si>
    <t>挾  間  町</t>
  </si>
  <si>
    <t>庄  内  町</t>
  </si>
  <si>
    <t>宇  佐  郡</t>
  </si>
  <si>
    <t>湯布院  町</t>
  </si>
  <si>
    <t>院  内  町</t>
  </si>
  <si>
    <t>安心院  町</t>
  </si>
  <si>
    <t>北 海 部 郡</t>
  </si>
  <si>
    <t>佐 賀 関 町</t>
  </si>
  <si>
    <t>資料：県統計課「学校基本調査」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</si>
</sst>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176" fontId="20" fillId="0" borderId="0" xfId="0" applyNumberFormat="1" applyFont="1" applyAlignment="1">
      <alignment horizontal="right"/>
    </xf>
    <xf numFmtId="176" fontId="22" fillId="0" borderId="11" xfId="0" applyNumberFormat="1" applyFont="1" applyBorder="1" applyAlignment="1" applyProtection="1">
      <alignment horizontal="center" vertical="center" wrapText="1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6" fontId="22" fillId="0" borderId="13" xfId="0" applyNumberFormat="1" applyFont="1" applyBorder="1" applyAlignment="1">
      <alignment horizontal="centerContinuous" vertical="center"/>
    </xf>
    <xf numFmtId="176" fontId="22" fillId="0" borderId="14" xfId="0" applyNumberFormat="1" applyFont="1" applyBorder="1" applyAlignment="1">
      <alignment horizontal="centerContinuous" vertical="center"/>
    </xf>
    <xf numFmtId="176" fontId="22" fillId="0" borderId="15" xfId="0" applyNumberFormat="1" applyFont="1" applyBorder="1" applyAlignment="1" applyProtection="1">
      <alignment horizontal="centerContinuous" vertical="center"/>
      <protection/>
    </xf>
    <xf numFmtId="176" fontId="22" fillId="0" borderId="16" xfId="0" applyNumberFormat="1" applyFont="1" applyBorder="1" applyAlignment="1" applyProtection="1">
      <alignment horizontal="centerContinuous" vertical="center"/>
      <protection/>
    </xf>
    <xf numFmtId="176" fontId="22" fillId="0" borderId="16" xfId="0" applyNumberFormat="1" applyFont="1" applyBorder="1" applyAlignment="1">
      <alignment horizontal="centerContinuous" vertical="center"/>
    </xf>
    <xf numFmtId="176" fontId="22" fillId="0" borderId="15" xfId="0" applyNumberFormat="1" applyFont="1" applyBorder="1" applyAlignment="1" applyProtection="1">
      <alignment horizontal="center" vertical="center"/>
      <protection/>
    </xf>
    <xf numFmtId="176" fontId="22" fillId="0" borderId="17" xfId="0" applyNumberFormat="1" applyFont="1" applyBorder="1" applyAlignment="1" applyProtection="1">
      <alignment horizontal="center" vertical="center"/>
      <protection/>
    </xf>
    <xf numFmtId="176" fontId="22" fillId="0" borderId="15" xfId="0" applyNumberFormat="1" applyFont="1" applyBorder="1" applyAlignment="1">
      <alignment horizontal="centerContinuous" vertical="center"/>
    </xf>
    <xf numFmtId="176" fontId="22" fillId="0" borderId="17" xfId="0" applyNumberFormat="1" applyFont="1" applyBorder="1" applyAlignment="1">
      <alignment horizontal="centerContinuous" vertical="center"/>
    </xf>
    <xf numFmtId="176" fontId="22" fillId="0" borderId="18" xfId="0" applyNumberFormat="1" applyFont="1" applyBorder="1" applyAlignment="1" applyProtection="1">
      <alignment horizontal="center" vertical="center" wrapText="1"/>
      <protection/>
    </xf>
    <xf numFmtId="176" fontId="22" fillId="0" borderId="19" xfId="0" applyNumberFormat="1" applyFont="1" applyBorder="1" applyAlignment="1" applyProtection="1">
      <alignment horizontal="center" vertical="center"/>
      <protection/>
    </xf>
    <xf numFmtId="176" fontId="22" fillId="0" borderId="20" xfId="0" applyNumberFormat="1" applyFont="1" applyBorder="1" applyAlignment="1" applyProtection="1">
      <alignment horizontal="center" vertical="center"/>
      <protection/>
    </xf>
    <xf numFmtId="176" fontId="22" fillId="0" borderId="14" xfId="0" applyNumberFormat="1" applyFont="1" applyBorder="1" applyAlignment="1" applyProtection="1">
      <alignment horizontal="centerContinuous"/>
      <protection/>
    </xf>
    <xf numFmtId="176" fontId="22" fillId="0" borderId="21" xfId="0" applyNumberFormat="1" applyFont="1" applyBorder="1" applyAlignment="1" applyProtection="1">
      <alignment horizontal="centerContinuous"/>
      <protection/>
    </xf>
    <xf numFmtId="176" fontId="22" fillId="0" borderId="0" xfId="0" applyNumberFormat="1" applyFont="1" applyBorder="1" applyAlignment="1" applyProtection="1">
      <alignment horizontal="centerContinuous"/>
      <protection/>
    </xf>
    <xf numFmtId="176" fontId="22" fillId="0" borderId="21" xfId="0" applyNumberFormat="1" applyFont="1" applyBorder="1" applyAlignment="1" applyProtection="1">
      <alignment horizontal="center" vertical="center" wrapText="1"/>
      <protection/>
    </xf>
    <xf numFmtId="176" fontId="22" fillId="0" borderId="22" xfId="0" applyNumberFormat="1" applyFont="1" applyBorder="1" applyAlignment="1" applyProtection="1">
      <alignment horizontal="center" vertical="center"/>
      <protection/>
    </xf>
    <xf numFmtId="176" fontId="22" fillId="0" borderId="23" xfId="0" applyNumberFormat="1" applyFont="1" applyBorder="1" applyAlignment="1" applyProtection="1">
      <alignment horizontal="center"/>
      <protection/>
    </xf>
    <xf numFmtId="176" fontId="22" fillId="0" borderId="14" xfId="0" applyNumberFormat="1" applyFont="1" applyBorder="1" applyAlignment="1" applyProtection="1">
      <alignment horizontal="center"/>
      <protection/>
    </xf>
    <xf numFmtId="176" fontId="22" fillId="0" borderId="0" xfId="0" applyNumberFormat="1" applyFont="1" applyBorder="1" applyAlignment="1" applyProtection="1">
      <alignment horizontal="center" vertical="center" wrapText="1"/>
      <protection/>
    </xf>
    <xf numFmtId="176" fontId="22" fillId="0" borderId="24" xfId="0" applyNumberFormat="1" applyFont="1" applyBorder="1" applyAlignment="1" applyProtection="1">
      <alignment horizontal="center" vertical="center" textRotation="255"/>
      <protection/>
    </xf>
    <xf numFmtId="176" fontId="22" fillId="0" borderId="0" xfId="0" applyNumberFormat="1" applyFont="1" applyBorder="1" applyAlignment="1" applyProtection="1">
      <alignment horizontal="center" vertical="center" textRotation="255"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Border="1" applyAlignment="1" applyProtection="1">
      <alignment horizontal="center"/>
      <protection/>
    </xf>
    <xf numFmtId="0" fontId="22" fillId="0" borderId="18" xfId="0" applyFont="1" applyBorder="1" applyAlignment="1">
      <alignment horizontal="center" vertical="center"/>
    </xf>
    <xf numFmtId="176" fontId="22" fillId="0" borderId="25" xfId="0" applyNumberFormat="1" applyFont="1" applyBorder="1" applyAlignment="1" applyProtection="1">
      <alignment horizontal="center" vertical="center" textRotation="255"/>
      <protection/>
    </xf>
    <xf numFmtId="176" fontId="22" fillId="0" borderId="26" xfId="0" applyNumberFormat="1" applyFont="1" applyBorder="1" applyAlignment="1" applyProtection="1">
      <alignment horizontal="center" vertical="center" textRotation="255"/>
      <protection/>
    </xf>
    <xf numFmtId="176" fontId="22" fillId="0" borderId="26" xfId="0" applyNumberFormat="1" applyFont="1" applyBorder="1" applyAlignment="1" applyProtection="1">
      <alignment horizontal="center" vertical="center"/>
      <protection/>
    </xf>
    <xf numFmtId="176" fontId="22" fillId="0" borderId="26" xfId="0" applyNumberFormat="1" applyFont="1" applyBorder="1" applyAlignment="1" applyProtection="1">
      <alignment horizontal="center"/>
      <protection/>
    </xf>
    <xf numFmtId="176" fontId="20" fillId="0" borderId="0" xfId="0" applyNumberFormat="1" applyFont="1" applyBorder="1" applyAlignment="1" applyProtection="1">
      <alignment horizontal="distributed"/>
      <protection/>
    </xf>
    <xf numFmtId="176" fontId="20" fillId="0" borderId="24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>
      <alignment/>
    </xf>
    <xf numFmtId="41" fontId="23" fillId="0" borderId="18" xfId="0" applyNumberFormat="1" applyFont="1" applyBorder="1" applyAlignment="1" applyProtection="1">
      <alignment horizontal="center"/>
      <protection/>
    </xf>
    <xf numFmtId="38" fontId="23" fillId="0" borderId="24" xfId="48" applyFont="1" applyBorder="1" applyAlignment="1">
      <alignment/>
    </xf>
    <xf numFmtId="38" fontId="23" fillId="0" borderId="0" xfId="48" applyFont="1" applyBorder="1" applyAlignment="1">
      <alignment/>
    </xf>
    <xf numFmtId="38" fontId="20" fillId="0" borderId="0" xfId="48" applyFont="1" applyBorder="1" applyAlignment="1">
      <alignment/>
    </xf>
    <xf numFmtId="176" fontId="20" fillId="0" borderId="0" xfId="0" applyNumberFormat="1" applyFont="1" applyBorder="1" applyAlignment="1" applyProtection="1" quotePrefix="1">
      <alignment horizontal="center"/>
      <protection/>
    </xf>
    <xf numFmtId="41" fontId="20" fillId="0" borderId="18" xfId="0" applyNumberFormat="1" applyFont="1" applyBorder="1" applyAlignment="1" applyProtection="1">
      <alignment horizontal="center"/>
      <protection/>
    </xf>
    <xf numFmtId="38" fontId="20" fillId="0" borderId="0" xfId="48" applyFont="1" applyAlignment="1" applyProtection="1">
      <alignment/>
      <protection/>
    </xf>
    <xf numFmtId="38" fontId="20" fillId="0" borderId="0" xfId="48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 horizontal="center"/>
      <protection/>
    </xf>
    <xf numFmtId="176" fontId="23" fillId="0" borderId="0" xfId="0" applyNumberFormat="1" applyFont="1" applyBorder="1" applyAlignment="1" applyProtection="1" quotePrefix="1">
      <alignment horizontal="center"/>
      <protection/>
    </xf>
    <xf numFmtId="176" fontId="23" fillId="0" borderId="24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>
      <alignment/>
    </xf>
    <xf numFmtId="176" fontId="20" fillId="0" borderId="0" xfId="0" applyNumberFormat="1" applyFont="1" applyBorder="1" applyAlignment="1">
      <alignment horizontal="center"/>
    </xf>
    <xf numFmtId="176" fontId="20" fillId="0" borderId="24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/>
      <protection/>
    </xf>
    <xf numFmtId="38" fontId="23" fillId="0" borderId="0" xfId="48" applyFont="1" applyAlignment="1">
      <alignment/>
    </xf>
    <xf numFmtId="37" fontId="20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38" fontId="20" fillId="0" borderId="0" xfId="48" applyFont="1" applyAlignment="1">
      <alignment/>
    </xf>
    <xf numFmtId="37" fontId="20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176" fontId="23" fillId="0" borderId="0" xfId="0" applyNumberFormat="1" applyFont="1" applyBorder="1" applyAlignment="1">
      <alignment/>
    </xf>
    <xf numFmtId="37" fontId="23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76" fontId="20" fillId="0" borderId="18" xfId="0" applyNumberFormat="1" applyFont="1" applyBorder="1" applyAlignment="1">
      <alignment/>
    </xf>
    <xf numFmtId="41" fontId="20" fillId="0" borderId="21" xfId="0" applyNumberFormat="1" applyFont="1" applyBorder="1" applyAlignment="1" applyProtection="1">
      <alignment horizontal="center"/>
      <protection/>
    </xf>
    <xf numFmtId="37" fontId="20" fillId="0" borderId="13" xfId="0" applyNumberFormat="1" applyFont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176" fontId="20" fillId="0" borderId="21" xfId="0" applyNumberFormat="1" applyFont="1" applyBorder="1" applyAlignment="1">
      <alignment/>
    </xf>
    <xf numFmtId="176" fontId="20" fillId="0" borderId="13" xfId="0" applyNumberFormat="1" applyFont="1" applyBorder="1" applyAlignment="1">
      <alignment/>
    </xf>
    <xf numFmtId="37" fontId="20" fillId="0" borderId="26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1-1&#25945;&#32946;(1)234-2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58"/>
  <sheetViews>
    <sheetView showGridLines="0" tabSelected="1" zoomScalePageLayoutView="0" workbookViewId="0" topLeftCell="A1">
      <selection activeCell="F16" sqref="F16"/>
    </sheetView>
  </sheetViews>
  <sheetFormatPr defaultColWidth="10.66015625" defaultRowHeight="12" customHeight="1"/>
  <cols>
    <col min="1" max="1" width="11.83203125" style="3" customWidth="1"/>
    <col min="2" max="5" width="5.66015625" style="3" customWidth="1"/>
    <col min="6" max="8" width="6.66015625" style="3" customWidth="1"/>
    <col min="9" max="14" width="5.66015625" style="3" customWidth="1"/>
    <col min="15" max="15" width="10.66015625" style="3" customWidth="1"/>
    <col min="16" max="28" width="5.66015625" style="3" customWidth="1"/>
    <col min="29" max="16384" width="10.66015625" style="3" customWidth="1"/>
  </cols>
  <sheetData>
    <row r="1" spans="1:8" ht="19.5" customHeight="1">
      <c r="A1" s="1"/>
      <c r="B1" s="2"/>
      <c r="C1" s="2" t="s">
        <v>0</v>
      </c>
      <c r="D1" s="2"/>
      <c r="E1" s="2"/>
      <c r="F1" s="2"/>
      <c r="G1" s="2"/>
      <c r="H1" s="2"/>
    </row>
    <row r="2" spans="1:15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 t="s">
        <v>2</v>
      </c>
    </row>
    <row r="3" spans="1:27" ht="13.5" customHeight="1" thickBot="1">
      <c r="A3" s="6"/>
      <c r="B3" s="7"/>
      <c r="C3" s="7"/>
      <c r="D3" s="7"/>
      <c r="E3" s="7"/>
      <c r="F3" s="7"/>
      <c r="G3" s="7"/>
      <c r="H3" s="7"/>
      <c r="AA3" s="8" t="s">
        <v>3</v>
      </c>
    </row>
    <row r="4" spans="1:28" ht="24" customHeight="1" thickTop="1">
      <c r="A4" s="9" t="s">
        <v>4</v>
      </c>
      <c r="B4" s="10" t="s">
        <v>5</v>
      </c>
      <c r="C4" s="10" t="s">
        <v>6</v>
      </c>
      <c r="D4" s="11" t="s">
        <v>7</v>
      </c>
      <c r="E4" s="12"/>
      <c r="F4" s="13" t="s">
        <v>8</v>
      </c>
      <c r="G4" s="11"/>
      <c r="H4" s="12"/>
      <c r="I4" s="14"/>
      <c r="J4" s="15"/>
      <c r="K4" s="15"/>
      <c r="L4" s="16"/>
      <c r="M4" s="16"/>
      <c r="N4" s="16"/>
      <c r="O4" s="9" t="s">
        <v>9</v>
      </c>
      <c r="P4" s="10" t="s">
        <v>10</v>
      </c>
      <c r="Q4" s="10" t="s">
        <v>6</v>
      </c>
      <c r="R4" s="17" t="s">
        <v>7</v>
      </c>
      <c r="S4" s="18"/>
      <c r="T4" s="19" t="s">
        <v>8</v>
      </c>
      <c r="U4" s="15"/>
      <c r="V4" s="20"/>
      <c r="W4" s="14"/>
      <c r="X4" s="15"/>
      <c r="Y4" s="15"/>
      <c r="Z4" s="16"/>
      <c r="AA4" s="16"/>
      <c r="AB4" s="16"/>
    </row>
    <row r="5" spans="1:28" ht="12" customHeight="1">
      <c r="A5" s="21"/>
      <c r="B5" s="22"/>
      <c r="C5" s="22"/>
      <c r="D5" s="23" t="s">
        <v>11</v>
      </c>
      <c r="E5" s="23" t="s">
        <v>12</v>
      </c>
      <c r="F5" s="13" t="s">
        <v>13</v>
      </c>
      <c r="G5" s="24"/>
      <c r="H5" s="25"/>
      <c r="I5" s="24" t="s">
        <v>14</v>
      </c>
      <c r="J5" s="25"/>
      <c r="K5" s="24" t="s">
        <v>15</v>
      </c>
      <c r="L5" s="25"/>
      <c r="M5" s="26" t="s">
        <v>16</v>
      </c>
      <c r="N5" s="26"/>
      <c r="O5" s="21"/>
      <c r="P5" s="22"/>
      <c r="Q5" s="22"/>
      <c r="R5" s="23" t="s">
        <v>11</v>
      </c>
      <c r="S5" s="23" t="s">
        <v>12</v>
      </c>
      <c r="T5" s="13" t="s">
        <v>13</v>
      </c>
      <c r="U5" s="24"/>
      <c r="V5" s="25"/>
      <c r="W5" s="24" t="s">
        <v>14</v>
      </c>
      <c r="X5" s="25"/>
      <c r="Y5" s="24" t="s">
        <v>15</v>
      </c>
      <c r="Z5" s="25"/>
      <c r="AA5" s="26" t="s">
        <v>16</v>
      </c>
      <c r="AB5" s="26"/>
    </row>
    <row r="6" spans="1:28" ht="12" customHeight="1">
      <c r="A6" s="27"/>
      <c r="B6" s="28"/>
      <c r="C6" s="28"/>
      <c r="D6" s="28"/>
      <c r="E6" s="28"/>
      <c r="F6" s="29" t="s">
        <v>17</v>
      </c>
      <c r="G6" s="30" t="s">
        <v>18</v>
      </c>
      <c r="H6" s="30" t="s">
        <v>19</v>
      </c>
      <c r="I6" s="30" t="s">
        <v>18</v>
      </c>
      <c r="J6" s="30" t="s">
        <v>19</v>
      </c>
      <c r="K6" s="30" t="s">
        <v>18</v>
      </c>
      <c r="L6" s="30" t="s">
        <v>19</v>
      </c>
      <c r="M6" s="29" t="s">
        <v>18</v>
      </c>
      <c r="N6" s="29" t="s">
        <v>19</v>
      </c>
      <c r="O6" s="27"/>
      <c r="P6" s="28"/>
      <c r="Q6" s="28"/>
      <c r="R6" s="28"/>
      <c r="S6" s="28"/>
      <c r="T6" s="29" t="s">
        <v>17</v>
      </c>
      <c r="U6" s="30" t="s">
        <v>18</v>
      </c>
      <c r="V6" s="30" t="s">
        <v>19</v>
      </c>
      <c r="W6" s="30" t="s">
        <v>18</v>
      </c>
      <c r="X6" s="30" t="s">
        <v>19</v>
      </c>
      <c r="Y6" s="30" t="s">
        <v>18</v>
      </c>
      <c r="Z6" s="30" t="s">
        <v>19</v>
      </c>
      <c r="AA6" s="29" t="s">
        <v>18</v>
      </c>
      <c r="AB6" s="29" t="s">
        <v>19</v>
      </c>
    </row>
    <row r="7" spans="1:28" ht="12" customHeight="1">
      <c r="A7" s="31"/>
      <c r="B7" s="32"/>
      <c r="C7" s="33"/>
      <c r="D7" s="34"/>
      <c r="E7" s="34"/>
      <c r="F7" s="35"/>
      <c r="G7" s="35"/>
      <c r="H7" s="35"/>
      <c r="I7" s="35"/>
      <c r="J7" s="35"/>
      <c r="K7" s="35"/>
      <c r="L7" s="35"/>
      <c r="M7" s="35"/>
      <c r="N7" s="35"/>
      <c r="O7" s="36"/>
      <c r="P7" s="37"/>
      <c r="Q7" s="38"/>
      <c r="R7" s="39"/>
      <c r="S7" s="39"/>
      <c r="T7" s="40"/>
      <c r="U7" s="40"/>
      <c r="V7" s="40"/>
      <c r="W7" s="40"/>
      <c r="X7" s="40"/>
      <c r="Y7" s="40"/>
      <c r="Z7" s="40"/>
      <c r="AA7" s="40"/>
      <c r="AB7" s="40"/>
    </row>
    <row r="8" spans="1:28" ht="12" customHeight="1">
      <c r="A8" s="41" t="s">
        <v>20</v>
      </c>
      <c r="B8" s="42">
        <v>169</v>
      </c>
      <c r="C8" s="43">
        <v>1761</v>
      </c>
      <c r="D8" s="44">
        <v>2572</v>
      </c>
      <c r="E8" s="3">
        <v>615</v>
      </c>
      <c r="F8" s="3">
        <v>61540</v>
      </c>
      <c r="G8" s="44">
        <v>31120</v>
      </c>
      <c r="H8" s="3">
        <v>30420</v>
      </c>
      <c r="I8" s="3">
        <v>10272</v>
      </c>
      <c r="J8" s="3">
        <v>9864</v>
      </c>
      <c r="K8" s="3">
        <v>10692</v>
      </c>
      <c r="L8" s="3">
        <v>10531</v>
      </c>
      <c r="M8" s="3">
        <v>10156</v>
      </c>
      <c r="N8" s="3">
        <v>10025</v>
      </c>
      <c r="O8" s="45" t="s">
        <v>21</v>
      </c>
      <c r="P8" s="46">
        <f>SUM(P9:P16)</f>
        <v>21</v>
      </c>
      <c r="Q8" s="47">
        <f aca="true" t="shared" si="0" ref="Q8:AB8">SUM(Q9:Q16)</f>
        <v>95</v>
      </c>
      <c r="R8" s="47">
        <f t="shared" si="0"/>
        <v>172</v>
      </c>
      <c r="S8" s="47">
        <f t="shared" si="0"/>
        <v>44</v>
      </c>
      <c r="T8" s="48">
        <f t="shared" si="0"/>
        <v>2362</v>
      </c>
      <c r="U8" s="47">
        <f>SUM(U9:U16)</f>
        <v>1189</v>
      </c>
      <c r="V8" s="47">
        <f t="shared" si="0"/>
        <v>1173</v>
      </c>
      <c r="W8" s="47">
        <f t="shared" si="0"/>
        <v>382</v>
      </c>
      <c r="X8" s="47">
        <f t="shared" si="0"/>
        <v>400</v>
      </c>
      <c r="Y8" s="47">
        <f t="shared" si="0"/>
        <v>393</v>
      </c>
      <c r="Z8" s="47">
        <f t="shared" si="0"/>
        <v>359</v>
      </c>
      <c r="AA8" s="47">
        <f t="shared" si="0"/>
        <v>414</v>
      </c>
      <c r="AB8" s="47">
        <f t="shared" si="0"/>
        <v>414</v>
      </c>
    </row>
    <row r="9" spans="1:28" ht="12" customHeight="1">
      <c r="A9" s="49" t="s">
        <v>22</v>
      </c>
      <c r="B9" s="42">
        <v>168</v>
      </c>
      <c r="C9" s="43">
        <v>1737</v>
      </c>
      <c r="D9" s="44">
        <v>2527</v>
      </c>
      <c r="E9" s="3">
        <v>629</v>
      </c>
      <c r="F9" s="3">
        <v>59920</v>
      </c>
      <c r="G9" s="44">
        <v>30439</v>
      </c>
      <c r="H9" s="3">
        <v>29481</v>
      </c>
      <c r="I9" s="3">
        <v>9468</v>
      </c>
      <c r="J9" s="3">
        <v>9135</v>
      </c>
      <c r="K9" s="3">
        <v>10266</v>
      </c>
      <c r="L9" s="3">
        <v>9840</v>
      </c>
      <c r="M9" s="3">
        <v>10705</v>
      </c>
      <c r="N9" s="3">
        <v>10506</v>
      </c>
      <c r="O9" s="50" t="s">
        <v>23</v>
      </c>
      <c r="P9" s="51">
        <v>2</v>
      </c>
      <c r="Q9" s="51">
        <v>10</v>
      </c>
      <c r="R9" s="51">
        <v>17</v>
      </c>
      <c r="S9" s="51">
        <v>4</v>
      </c>
      <c r="T9" s="52">
        <v>210</v>
      </c>
      <c r="U9" s="51">
        <v>114</v>
      </c>
      <c r="V9" s="51">
        <v>96</v>
      </c>
      <c r="W9" s="51">
        <v>29</v>
      </c>
      <c r="X9" s="51">
        <v>32</v>
      </c>
      <c r="Y9" s="51">
        <v>39</v>
      </c>
      <c r="Z9" s="51">
        <v>28</v>
      </c>
      <c r="AA9" s="51">
        <v>46</v>
      </c>
      <c r="AB9" s="51">
        <v>36</v>
      </c>
    </row>
    <row r="10" spans="1:28" ht="12" customHeight="1">
      <c r="A10" s="49" t="s">
        <v>24</v>
      </c>
      <c r="B10" s="42">
        <v>165</v>
      </c>
      <c r="C10" s="43">
        <v>1696</v>
      </c>
      <c r="D10" s="44">
        <v>2510</v>
      </c>
      <c r="E10" s="3">
        <v>609</v>
      </c>
      <c r="F10" s="3">
        <v>57337</v>
      </c>
      <c r="G10" s="44">
        <v>29197</v>
      </c>
      <c r="H10" s="3">
        <v>28140</v>
      </c>
      <c r="I10" s="3">
        <v>9447</v>
      </c>
      <c r="J10" s="3">
        <v>9111</v>
      </c>
      <c r="K10" s="3">
        <v>9472</v>
      </c>
      <c r="L10" s="3">
        <v>9189</v>
      </c>
      <c r="M10" s="3">
        <v>10278</v>
      </c>
      <c r="N10" s="3">
        <v>9840</v>
      </c>
      <c r="O10" s="50" t="s">
        <v>25</v>
      </c>
      <c r="P10" s="51">
        <v>1</v>
      </c>
      <c r="Q10" s="51">
        <v>10</v>
      </c>
      <c r="R10" s="51">
        <v>15</v>
      </c>
      <c r="S10" s="51">
        <v>4</v>
      </c>
      <c r="T10" s="52">
        <v>304</v>
      </c>
      <c r="U10" s="51">
        <v>156</v>
      </c>
      <c r="V10" s="51">
        <v>148</v>
      </c>
      <c r="W10" s="51">
        <v>50</v>
      </c>
      <c r="X10" s="51">
        <v>54</v>
      </c>
      <c r="Y10" s="51">
        <v>55</v>
      </c>
      <c r="Z10" s="51">
        <v>48</v>
      </c>
      <c r="AA10" s="51">
        <v>51</v>
      </c>
      <c r="AB10" s="51">
        <v>46</v>
      </c>
    </row>
    <row r="11" spans="1:28" ht="12" customHeight="1">
      <c r="A11" s="49" t="s">
        <v>26</v>
      </c>
      <c r="B11" s="42">
        <v>165</v>
      </c>
      <c r="C11" s="43">
        <v>1653</v>
      </c>
      <c r="D11" s="44">
        <v>2465</v>
      </c>
      <c r="E11" s="3">
        <v>594</v>
      </c>
      <c r="F11" s="3">
        <v>55190</v>
      </c>
      <c r="G11" s="44">
        <v>28159</v>
      </c>
      <c r="H11" s="3">
        <v>27031</v>
      </c>
      <c r="I11" s="3">
        <v>9197</v>
      </c>
      <c r="J11" s="3">
        <v>8705</v>
      </c>
      <c r="K11" s="3">
        <v>9460</v>
      </c>
      <c r="L11" s="3">
        <v>9119</v>
      </c>
      <c r="M11" s="3">
        <v>9502</v>
      </c>
      <c r="N11" s="3">
        <v>9207</v>
      </c>
      <c r="O11" s="50" t="s">
        <v>27</v>
      </c>
      <c r="P11" s="51">
        <v>2</v>
      </c>
      <c r="Q11" s="51">
        <v>6</v>
      </c>
      <c r="R11" s="51">
        <v>14</v>
      </c>
      <c r="S11" s="51">
        <v>3</v>
      </c>
      <c r="T11" s="52">
        <v>140</v>
      </c>
      <c r="U11" s="51">
        <v>66</v>
      </c>
      <c r="V11" s="51">
        <v>74</v>
      </c>
      <c r="W11" s="51">
        <v>20</v>
      </c>
      <c r="X11" s="51">
        <v>27</v>
      </c>
      <c r="Y11" s="51">
        <v>27</v>
      </c>
      <c r="Z11" s="51">
        <v>17</v>
      </c>
      <c r="AA11" s="51">
        <v>19</v>
      </c>
      <c r="AB11" s="51">
        <v>30</v>
      </c>
    </row>
    <row r="12" spans="1:28" ht="12" customHeight="1">
      <c r="A12" s="53"/>
      <c r="B12" s="42"/>
      <c r="C12" s="43"/>
      <c r="D12" s="44"/>
      <c r="G12" s="44"/>
      <c r="O12" s="50" t="s">
        <v>28</v>
      </c>
      <c r="P12" s="51">
        <v>3</v>
      </c>
      <c r="Q12" s="51">
        <v>13</v>
      </c>
      <c r="R12" s="51">
        <v>24</v>
      </c>
      <c r="S12" s="51">
        <v>7</v>
      </c>
      <c r="T12" s="52">
        <v>302</v>
      </c>
      <c r="U12" s="51">
        <v>146</v>
      </c>
      <c r="V12" s="51">
        <v>156</v>
      </c>
      <c r="W12" s="51">
        <v>46</v>
      </c>
      <c r="X12" s="51">
        <v>55</v>
      </c>
      <c r="Y12" s="51">
        <v>41</v>
      </c>
      <c r="Z12" s="51">
        <v>46</v>
      </c>
      <c r="AA12" s="51">
        <v>59</v>
      </c>
      <c r="AB12" s="51">
        <v>55</v>
      </c>
    </row>
    <row r="13" spans="1:28" s="57" customFormat="1" ht="12" customHeight="1">
      <c r="A13" s="54" t="s">
        <v>29</v>
      </c>
      <c r="B13" s="55">
        <f>B15+B17</f>
        <v>166</v>
      </c>
      <c r="C13" s="56">
        <f>C15+C17</f>
        <v>1633</v>
      </c>
      <c r="D13" s="56">
        <f aca="true" t="shared" si="1" ref="D13:N13">D15+D17</f>
        <v>2430</v>
      </c>
      <c r="E13" s="56">
        <f t="shared" si="1"/>
        <v>509</v>
      </c>
      <c r="F13" s="56">
        <f t="shared" si="1"/>
        <v>54769</v>
      </c>
      <c r="G13" s="56">
        <f t="shared" si="1"/>
        <v>27934</v>
      </c>
      <c r="H13" s="56">
        <f t="shared" si="1"/>
        <v>26835</v>
      </c>
      <c r="I13" s="56">
        <f t="shared" si="1"/>
        <v>9283</v>
      </c>
      <c r="J13" s="56">
        <f t="shared" si="1"/>
        <v>8977</v>
      </c>
      <c r="K13" s="56">
        <f t="shared" si="1"/>
        <v>9207</v>
      </c>
      <c r="L13" s="56">
        <f t="shared" si="1"/>
        <v>8738</v>
      </c>
      <c r="M13" s="56">
        <f t="shared" si="1"/>
        <v>9446</v>
      </c>
      <c r="N13" s="56">
        <f t="shared" si="1"/>
        <v>9120</v>
      </c>
      <c r="O13" s="50" t="s">
        <v>30</v>
      </c>
      <c r="P13" s="51">
        <v>1</v>
      </c>
      <c r="Q13" s="51">
        <v>6</v>
      </c>
      <c r="R13" s="51">
        <v>9</v>
      </c>
      <c r="S13" s="51">
        <v>3</v>
      </c>
      <c r="T13" s="52">
        <v>149</v>
      </c>
      <c r="U13" s="51">
        <v>69</v>
      </c>
      <c r="V13" s="51">
        <v>80</v>
      </c>
      <c r="W13" s="51">
        <v>27</v>
      </c>
      <c r="X13" s="51">
        <v>18</v>
      </c>
      <c r="Y13" s="51">
        <v>17</v>
      </c>
      <c r="Z13" s="51">
        <v>29</v>
      </c>
      <c r="AA13" s="51">
        <v>25</v>
      </c>
      <c r="AB13" s="51">
        <v>33</v>
      </c>
    </row>
    <row r="14" spans="1:28" s="57" customFormat="1" ht="12" customHeight="1">
      <c r="A14" s="58"/>
      <c r="B14" s="59"/>
      <c r="C14" s="44"/>
      <c r="D14" s="44"/>
      <c r="E14" s="3"/>
      <c r="F14" s="3"/>
      <c r="G14" s="44"/>
      <c r="H14" s="3"/>
      <c r="I14" s="3"/>
      <c r="J14" s="3"/>
      <c r="K14" s="3"/>
      <c r="L14" s="3"/>
      <c r="M14" s="3"/>
      <c r="N14" s="3"/>
      <c r="O14" s="50" t="s">
        <v>31</v>
      </c>
      <c r="P14" s="51">
        <v>4</v>
      </c>
      <c r="Q14" s="51">
        <v>16</v>
      </c>
      <c r="R14" s="51">
        <v>28</v>
      </c>
      <c r="S14" s="51">
        <v>7</v>
      </c>
      <c r="T14" s="52">
        <v>358</v>
      </c>
      <c r="U14" s="51">
        <v>187</v>
      </c>
      <c r="V14" s="51">
        <v>171</v>
      </c>
      <c r="W14" s="51">
        <v>67</v>
      </c>
      <c r="X14" s="51">
        <v>60</v>
      </c>
      <c r="Y14" s="51">
        <v>57</v>
      </c>
      <c r="Z14" s="51">
        <v>47</v>
      </c>
      <c r="AA14" s="51">
        <v>63</v>
      </c>
      <c r="AB14" s="51">
        <v>64</v>
      </c>
    </row>
    <row r="15" spans="1:28" s="57" customFormat="1" ht="12" customHeight="1">
      <c r="A15" s="60" t="s">
        <v>32</v>
      </c>
      <c r="B15" s="55">
        <f>SUM(B19:B29)</f>
        <v>78</v>
      </c>
      <c r="C15" s="56">
        <f aca="true" t="shared" si="2" ref="C15:N15">SUM(C19:C29)</f>
        <v>991</v>
      </c>
      <c r="D15" s="56">
        <f t="shared" si="2"/>
        <v>1420</v>
      </c>
      <c r="E15" s="56">
        <v>248</v>
      </c>
      <c r="F15" s="56">
        <f t="shared" si="2"/>
        <v>35817</v>
      </c>
      <c r="G15" s="56">
        <f t="shared" si="2"/>
        <v>18297</v>
      </c>
      <c r="H15" s="56">
        <f t="shared" si="2"/>
        <v>17520</v>
      </c>
      <c r="I15" s="56">
        <v>6248</v>
      </c>
      <c r="J15" s="56">
        <f t="shared" si="2"/>
        <v>5968</v>
      </c>
      <c r="K15" s="56">
        <f t="shared" si="2"/>
        <v>6054</v>
      </c>
      <c r="L15" s="56">
        <f t="shared" si="2"/>
        <v>5721</v>
      </c>
      <c r="M15" s="56">
        <f t="shared" si="2"/>
        <v>5997</v>
      </c>
      <c r="N15" s="56">
        <f t="shared" si="2"/>
        <v>5831</v>
      </c>
      <c r="O15" s="50" t="s">
        <v>33</v>
      </c>
      <c r="P15" s="51">
        <v>2</v>
      </c>
      <c r="Q15" s="51">
        <v>7</v>
      </c>
      <c r="R15" s="51">
        <v>16</v>
      </c>
      <c r="S15" s="51">
        <v>4</v>
      </c>
      <c r="T15" s="52">
        <v>178</v>
      </c>
      <c r="U15" s="51">
        <v>88</v>
      </c>
      <c r="V15" s="51">
        <v>90</v>
      </c>
      <c r="W15" s="51">
        <v>23</v>
      </c>
      <c r="X15" s="51">
        <v>33</v>
      </c>
      <c r="Y15" s="51">
        <v>35</v>
      </c>
      <c r="Z15" s="51">
        <v>24</v>
      </c>
      <c r="AA15" s="51">
        <v>30</v>
      </c>
      <c r="AB15" s="51">
        <v>33</v>
      </c>
    </row>
    <row r="16" spans="1:28" ht="11.25" customHeight="1">
      <c r="A16" s="60"/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0" t="s">
        <v>34</v>
      </c>
      <c r="P16" s="52">
        <v>6</v>
      </c>
      <c r="Q16" s="52">
        <v>27</v>
      </c>
      <c r="R16" s="52">
        <v>49</v>
      </c>
      <c r="S16" s="52">
        <v>12</v>
      </c>
      <c r="T16" s="52">
        <v>721</v>
      </c>
      <c r="U16" s="52">
        <v>363</v>
      </c>
      <c r="V16" s="52">
        <v>358</v>
      </c>
      <c r="W16" s="52">
        <v>120</v>
      </c>
      <c r="X16" s="52">
        <v>121</v>
      </c>
      <c r="Y16" s="52">
        <v>122</v>
      </c>
      <c r="Z16" s="52">
        <v>120</v>
      </c>
      <c r="AA16" s="52">
        <v>121</v>
      </c>
      <c r="AB16" s="52">
        <v>117</v>
      </c>
    </row>
    <row r="17" spans="1:28" ht="12" customHeight="1">
      <c r="A17" s="60" t="s">
        <v>35</v>
      </c>
      <c r="B17" s="55">
        <f aca="true" t="shared" si="3" ref="B17:N17">B31+B36+B43+B47+B53+P8+P18+P28+P33+P37+P44+P50</f>
        <v>88</v>
      </c>
      <c r="C17" s="56">
        <f t="shared" si="3"/>
        <v>642</v>
      </c>
      <c r="D17" s="56">
        <f t="shared" si="3"/>
        <v>1010</v>
      </c>
      <c r="E17" s="56">
        <f t="shared" si="3"/>
        <v>261</v>
      </c>
      <c r="F17" s="56">
        <f t="shared" si="3"/>
        <v>18952</v>
      </c>
      <c r="G17" s="56">
        <f t="shared" si="3"/>
        <v>9637</v>
      </c>
      <c r="H17" s="56">
        <f t="shared" si="3"/>
        <v>9315</v>
      </c>
      <c r="I17" s="56">
        <f t="shared" si="3"/>
        <v>3035</v>
      </c>
      <c r="J17" s="56">
        <f t="shared" si="3"/>
        <v>3009</v>
      </c>
      <c r="K17" s="56">
        <f t="shared" si="3"/>
        <v>3153</v>
      </c>
      <c r="L17" s="56">
        <f t="shared" si="3"/>
        <v>3017</v>
      </c>
      <c r="M17" s="56">
        <f t="shared" si="3"/>
        <v>3449</v>
      </c>
      <c r="N17" s="56">
        <f t="shared" si="3"/>
        <v>3289</v>
      </c>
      <c r="O17" s="50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</row>
    <row r="18" spans="1:28" ht="12" customHeight="1">
      <c r="A18" s="44"/>
      <c r="B18" s="59"/>
      <c r="C18" s="44"/>
      <c r="D18" s="44"/>
      <c r="G18" s="44"/>
      <c r="O18" s="45" t="s">
        <v>36</v>
      </c>
      <c r="P18" s="61">
        <f>SUM(P19:P26)</f>
        <v>9</v>
      </c>
      <c r="Q18" s="61">
        <f aca="true" t="shared" si="4" ref="Q18:AB18">SUM(Q19:Q26)</f>
        <v>100</v>
      </c>
      <c r="R18" s="61">
        <f t="shared" si="4"/>
        <v>139</v>
      </c>
      <c r="S18" s="61">
        <f t="shared" si="4"/>
        <v>47</v>
      </c>
      <c r="T18" s="61">
        <f t="shared" si="4"/>
        <v>3239</v>
      </c>
      <c r="U18" s="61">
        <f t="shared" si="4"/>
        <v>1600</v>
      </c>
      <c r="V18" s="61">
        <f t="shared" si="4"/>
        <v>1639</v>
      </c>
      <c r="W18" s="61">
        <f t="shared" si="4"/>
        <v>500</v>
      </c>
      <c r="X18" s="61">
        <f t="shared" si="4"/>
        <v>518</v>
      </c>
      <c r="Y18" s="61">
        <f t="shared" si="4"/>
        <v>516</v>
      </c>
      <c r="Z18" s="61">
        <f t="shared" si="4"/>
        <v>551</v>
      </c>
      <c r="AA18" s="61">
        <f t="shared" si="4"/>
        <v>584</v>
      </c>
      <c r="AB18" s="61">
        <f t="shared" si="4"/>
        <v>570</v>
      </c>
    </row>
    <row r="19" spans="1:28" ht="12" customHeight="1">
      <c r="A19" s="50" t="s">
        <v>37</v>
      </c>
      <c r="B19" s="62">
        <v>20</v>
      </c>
      <c r="C19" s="62">
        <v>339</v>
      </c>
      <c r="D19" s="63">
        <v>472</v>
      </c>
      <c r="E19" s="63">
        <v>119</v>
      </c>
      <c r="F19" s="52">
        <v>13040</v>
      </c>
      <c r="G19" s="62">
        <v>6700</v>
      </c>
      <c r="H19" s="62">
        <v>6340</v>
      </c>
      <c r="I19" s="51">
        <v>2303</v>
      </c>
      <c r="J19" s="51">
        <v>2199</v>
      </c>
      <c r="K19" s="51">
        <v>2265</v>
      </c>
      <c r="L19" s="51">
        <v>2075</v>
      </c>
      <c r="M19" s="51">
        <v>2132</v>
      </c>
      <c r="N19" s="51">
        <v>2066</v>
      </c>
      <c r="O19" s="50" t="s">
        <v>38</v>
      </c>
      <c r="P19" s="64">
        <v>1</v>
      </c>
      <c r="Q19" s="64">
        <v>17</v>
      </c>
      <c r="R19" s="51">
        <v>22</v>
      </c>
      <c r="S19" s="51">
        <v>8</v>
      </c>
      <c r="T19" s="52">
        <v>576</v>
      </c>
      <c r="U19" s="51">
        <v>273</v>
      </c>
      <c r="V19" s="51">
        <v>303</v>
      </c>
      <c r="W19" s="51">
        <v>90</v>
      </c>
      <c r="X19" s="51">
        <v>110</v>
      </c>
      <c r="Y19" s="51">
        <v>80</v>
      </c>
      <c r="Z19" s="51">
        <v>92</v>
      </c>
      <c r="AA19" s="51">
        <v>103</v>
      </c>
      <c r="AB19" s="51">
        <v>101</v>
      </c>
    </row>
    <row r="20" spans="1:28" ht="12" customHeight="1">
      <c r="A20" s="50" t="s">
        <v>39</v>
      </c>
      <c r="B20" s="62">
        <v>8</v>
      </c>
      <c r="C20" s="62">
        <v>134</v>
      </c>
      <c r="D20" s="63">
        <v>180</v>
      </c>
      <c r="E20" s="63">
        <v>48</v>
      </c>
      <c r="F20" s="52">
        <v>5334</v>
      </c>
      <c r="G20" s="62">
        <v>2725</v>
      </c>
      <c r="H20" s="62">
        <v>2609</v>
      </c>
      <c r="I20" s="51">
        <v>943</v>
      </c>
      <c r="J20" s="51">
        <v>900</v>
      </c>
      <c r="K20" s="51">
        <v>878</v>
      </c>
      <c r="L20" s="51">
        <v>877</v>
      </c>
      <c r="M20" s="51">
        <v>904</v>
      </c>
      <c r="N20" s="51">
        <v>832</v>
      </c>
      <c r="O20" s="50" t="s">
        <v>40</v>
      </c>
      <c r="P20" s="51">
        <v>1</v>
      </c>
      <c r="Q20" s="51">
        <v>24</v>
      </c>
      <c r="R20" s="51">
        <v>32</v>
      </c>
      <c r="S20" s="51">
        <v>10</v>
      </c>
      <c r="T20" s="52">
        <v>892</v>
      </c>
      <c r="U20" s="51">
        <v>475</v>
      </c>
      <c r="V20" s="51">
        <v>417</v>
      </c>
      <c r="W20" s="51">
        <v>150</v>
      </c>
      <c r="X20" s="51">
        <v>142</v>
      </c>
      <c r="Y20" s="51">
        <v>169</v>
      </c>
      <c r="Z20" s="51">
        <v>142</v>
      </c>
      <c r="AA20" s="51">
        <v>156</v>
      </c>
      <c r="AB20" s="51">
        <v>133</v>
      </c>
    </row>
    <row r="21" spans="1:28" ht="12" customHeight="1">
      <c r="A21" s="50" t="s">
        <v>41</v>
      </c>
      <c r="B21" s="62">
        <v>8</v>
      </c>
      <c r="C21" s="62">
        <v>82</v>
      </c>
      <c r="D21" s="63">
        <v>117</v>
      </c>
      <c r="E21" s="63">
        <v>27</v>
      </c>
      <c r="F21" s="52">
        <v>2743</v>
      </c>
      <c r="G21" s="62">
        <v>1402</v>
      </c>
      <c r="H21" s="62">
        <v>1341</v>
      </c>
      <c r="I21" s="51">
        <v>484</v>
      </c>
      <c r="J21" s="51">
        <v>479</v>
      </c>
      <c r="K21" s="51">
        <v>462</v>
      </c>
      <c r="L21" s="51">
        <v>420</v>
      </c>
      <c r="M21" s="51">
        <v>456</v>
      </c>
      <c r="N21" s="51">
        <v>442</v>
      </c>
      <c r="O21" s="50" t="s">
        <v>42</v>
      </c>
      <c r="P21" s="51">
        <v>1</v>
      </c>
      <c r="Q21" s="51">
        <v>7</v>
      </c>
      <c r="R21" s="51">
        <v>10</v>
      </c>
      <c r="S21" s="51">
        <v>5</v>
      </c>
      <c r="T21" s="52">
        <v>200</v>
      </c>
      <c r="U21" s="51">
        <v>95</v>
      </c>
      <c r="V21" s="51">
        <v>105</v>
      </c>
      <c r="W21" s="51">
        <v>31</v>
      </c>
      <c r="X21" s="51">
        <v>35</v>
      </c>
      <c r="Y21" s="51">
        <v>28</v>
      </c>
      <c r="Z21" s="51">
        <v>36</v>
      </c>
      <c r="AA21" s="51">
        <v>36</v>
      </c>
      <c r="AB21" s="51">
        <v>34</v>
      </c>
    </row>
    <row r="22" spans="1:28" ht="12" customHeight="1">
      <c r="A22" s="50" t="s">
        <v>43</v>
      </c>
      <c r="B22" s="62">
        <v>7</v>
      </c>
      <c r="C22" s="62">
        <v>87</v>
      </c>
      <c r="D22" s="63">
        <v>121</v>
      </c>
      <c r="E22" s="63">
        <v>31</v>
      </c>
      <c r="F22" s="52">
        <v>3097</v>
      </c>
      <c r="G22" s="62">
        <v>1584</v>
      </c>
      <c r="H22" s="62">
        <v>1513</v>
      </c>
      <c r="I22" s="51">
        <v>528</v>
      </c>
      <c r="J22" s="51">
        <v>507</v>
      </c>
      <c r="K22" s="51">
        <v>518</v>
      </c>
      <c r="L22" s="51">
        <v>504</v>
      </c>
      <c r="M22" s="51">
        <v>538</v>
      </c>
      <c r="N22" s="51">
        <v>502</v>
      </c>
      <c r="O22" s="50" t="s">
        <v>44</v>
      </c>
      <c r="P22" s="51">
        <v>2</v>
      </c>
      <c r="Q22" s="51">
        <v>17</v>
      </c>
      <c r="R22" s="51">
        <v>27</v>
      </c>
      <c r="S22" s="51">
        <v>7</v>
      </c>
      <c r="T22" s="52">
        <v>502</v>
      </c>
      <c r="U22" s="51">
        <v>240</v>
      </c>
      <c r="V22" s="51">
        <v>262</v>
      </c>
      <c r="W22" s="51">
        <v>66</v>
      </c>
      <c r="X22" s="51">
        <v>83</v>
      </c>
      <c r="Y22" s="51">
        <v>79</v>
      </c>
      <c r="Z22" s="51">
        <v>84</v>
      </c>
      <c r="AA22" s="51">
        <v>95</v>
      </c>
      <c r="AB22" s="51">
        <v>95</v>
      </c>
    </row>
    <row r="23" spans="1:28" ht="12" customHeight="1">
      <c r="A23" s="50" t="s">
        <v>45</v>
      </c>
      <c r="B23" s="62">
        <v>5</v>
      </c>
      <c r="C23" s="62">
        <v>66</v>
      </c>
      <c r="D23" s="63">
        <v>98</v>
      </c>
      <c r="E23" s="63">
        <v>22</v>
      </c>
      <c r="F23" s="52">
        <v>2408</v>
      </c>
      <c r="G23" s="62">
        <v>1212</v>
      </c>
      <c r="H23" s="62">
        <v>1196</v>
      </c>
      <c r="I23" s="51">
        <v>408</v>
      </c>
      <c r="J23" s="51">
        <v>395</v>
      </c>
      <c r="K23" s="51">
        <v>406</v>
      </c>
      <c r="L23" s="51">
        <v>392</v>
      </c>
      <c r="M23" s="51">
        <v>398</v>
      </c>
      <c r="N23" s="51">
        <v>409</v>
      </c>
      <c r="O23" s="50" t="s">
        <v>46</v>
      </c>
      <c r="P23" s="51">
        <v>1</v>
      </c>
      <c r="Q23" s="51">
        <v>9</v>
      </c>
      <c r="R23" s="51">
        <v>11</v>
      </c>
      <c r="S23" s="51">
        <v>6</v>
      </c>
      <c r="T23" s="52">
        <v>273</v>
      </c>
      <c r="U23" s="51">
        <v>154</v>
      </c>
      <c r="V23" s="51">
        <v>119</v>
      </c>
      <c r="W23" s="51">
        <v>47</v>
      </c>
      <c r="X23" s="51">
        <v>31</v>
      </c>
      <c r="Y23" s="51">
        <v>48</v>
      </c>
      <c r="Z23" s="51">
        <v>46</v>
      </c>
      <c r="AA23" s="51">
        <v>59</v>
      </c>
      <c r="AB23" s="51">
        <v>42</v>
      </c>
    </row>
    <row r="24" spans="1:28" ht="12" customHeight="1">
      <c r="A24" s="50" t="s">
        <v>47</v>
      </c>
      <c r="B24" s="62">
        <v>7</v>
      </c>
      <c r="C24" s="62">
        <v>58</v>
      </c>
      <c r="D24" s="63">
        <v>83</v>
      </c>
      <c r="E24" s="63">
        <v>26</v>
      </c>
      <c r="F24" s="52">
        <v>1900</v>
      </c>
      <c r="G24" s="62">
        <v>943</v>
      </c>
      <c r="H24" s="62">
        <v>957</v>
      </c>
      <c r="I24" s="51">
        <v>326</v>
      </c>
      <c r="J24" s="51">
        <v>325</v>
      </c>
      <c r="K24" s="51">
        <v>313</v>
      </c>
      <c r="L24" s="51">
        <v>294</v>
      </c>
      <c r="M24" s="51">
        <v>304</v>
      </c>
      <c r="N24" s="51">
        <v>338</v>
      </c>
      <c r="O24" s="50" t="s">
        <v>48</v>
      </c>
      <c r="P24" s="51">
        <v>1</v>
      </c>
      <c r="Q24" s="51">
        <v>12</v>
      </c>
      <c r="R24" s="51">
        <v>16</v>
      </c>
      <c r="S24" s="51">
        <v>5</v>
      </c>
      <c r="T24" s="52">
        <v>399</v>
      </c>
      <c r="U24" s="51">
        <v>183</v>
      </c>
      <c r="V24" s="51">
        <v>216</v>
      </c>
      <c r="W24" s="51">
        <v>55</v>
      </c>
      <c r="X24" s="51">
        <v>65</v>
      </c>
      <c r="Y24" s="51">
        <v>59</v>
      </c>
      <c r="Z24" s="51">
        <v>69</v>
      </c>
      <c r="AA24" s="51">
        <v>69</v>
      </c>
      <c r="AB24" s="51">
        <v>82</v>
      </c>
    </row>
    <row r="25" spans="1:28" ht="12" customHeight="1">
      <c r="A25" s="50" t="s">
        <v>49</v>
      </c>
      <c r="B25" s="62">
        <v>7</v>
      </c>
      <c r="C25" s="62">
        <v>51</v>
      </c>
      <c r="D25" s="63">
        <v>75</v>
      </c>
      <c r="E25" s="63">
        <v>22</v>
      </c>
      <c r="F25" s="52">
        <v>1601</v>
      </c>
      <c r="G25" s="62">
        <v>836</v>
      </c>
      <c r="H25" s="62">
        <v>765</v>
      </c>
      <c r="I25" s="51">
        <v>278</v>
      </c>
      <c r="J25" s="51">
        <v>247</v>
      </c>
      <c r="K25" s="51">
        <v>280</v>
      </c>
      <c r="L25" s="51">
        <v>235</v>
      </c>
      <c r="M25" s="51">
        <v>278</v>
      </c>
      <c r="N25" s="51">
        <v>283</v>
      </c>
      <c r="O25" s="50" t="s">
        <v>50</v>
      </c>
      <c r="P25" s="51">
        <v>1</v>
      </c>
      <c r="Q25" s="51">
        <v>5</v>
      </c>
      <c r="R25" s="51">
        <v>7</v>
      </c>
      <c r="S25" s="51">
        <v>3</v>
      </c>
      <c r="T25" s="52">
        <v>135</v>
      </c>
      <c r="U25" s="51">
        <v>65</v>
      </c>
      <c r="V25" s="51">
        <v>70</v>
      </c>
      <c r="W25" s="51">
        <v>25</v>
      </c>
      <c r="X25" s="51">
        <v>18</v>
      </c>
      <c r="Y25" s="51">
        <v>14</v>
      </c>
      <c r="Z25" s="51">
        <v>20</v>
      </c>
      <c r="AA25" s="51">
        <v>26</v>
      </c>
      <c r="AB25" s="51">
        <v>32</v>
      </c>
    </row>
    <row r="26" spans="1:28" ht="12" customHeight="1">
      <c r="A26" s="50" t="s">
        <v>51</v>
      </c>
      <c r="B26" s="62">
        <v>5</v>
      </c>
      <c r="C26" s="62">
        <v>43</v>
      </c>
      <c r="D26" s="63">
        <v>73</v>
      </c>
      <c r="E26" s="63">
        <v>11</v>
      </c>
      <c r="F26" s="52">
        <v>1234</v>
      </c>
      <c r="G26" s="62">
        <v>602</v>
      </c>
      <c r="H26" s="62">
        <v>632</v>
      </c>
      <c r="I26" s="51">
        <v>181</v>
      </c>
      <c r="J26" s="51">
        <v>183</v>
      </c>
      <c r="K26" s="51">
        <v>208</v>
      </c>
      <c r="L26" s="51">
        <v>213</v>
      </c>
      <c r="M26" s="51">
        <v>213</v>
      </c>
      <c r="N26" s="51">
        <v>236</v>
      </c>
      <c r="O26" s="50" t="s">
        <v>52</v>
      </c>
      <c r="P26" s="52">
        <v>1</v>
      </c>
      <c r="Q26" s="52">
        <v>9</v>
      </c>
      <c r="R26" s="52">
        <v>14</v>
      </c>
      <c r="S26" s="52">
        <v>3</v>
      </c>
      <c r="T26" s="52">
        <v>262</v>
      </c>
      <c r="U26" s="52">
        <v>115</v>
      </c>
      <c r="V26" s="52">
        <v>147</v>
      </c>
      <c r="W26" s="52">
        <v>36</v>
      </c>
      <c r="X26" s="52">
        <v>34</v>
      </c>
      <c r="Y26" s="52">
        <v>39</v>
      </c>
      <c r="Z26" s="52">
        <v>62</v>
      </c>
      <c r="AA26" s="52">
        <v>40</v>
      </c>
      <c r="AB26" s="52">
        <v>51</v>
      </c>
    </row>
    <row r="27" spans="1:28" ht="12" customHeight="1">
      <c r="A27" s="50" t="s">
        <v>53</v>
      </c>
      <c r="B27" s="62">
        <v>4</v>
      </c>
      <c r="C27" s="62">
        <v>32</v>
      </c>
      <c r="D27" s="63">
        <v>53</v>
      </c>
      <c r="E27" s="63">
        <v>10</v>
      </c>
      <c r="F27" s="52">
        <v>1044</v>
      </c>
      <c r="G27" s="62">
        <v>539</v>
      </c>
      <c r="H27" s="62">
        <v>505</v>
      </c>
      <c r="I27" s="51">
        <v>184</v>
      </c>
      <c r="J27" s="51">
        <v>168</v>
      </c>
      <c r="K27" s="51">
        <v>159</v>
      </c>
      <c r="L27" s="51">
        <v>160</v>
      </c>
      <c r="M27" s="51">
        <v>196</v>
      </c>
      <c r="N27" s="51">
        <v>177</v>
      </c>
      <c r="O27" s="50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</row>
    <row r="28" spans="1:28" ht="12" customHeight="1">
      <c r="A28" s="50" t="s">
        <v>54</v>
      </c>
      <c r="B28" s="62">
        <v>2</v>
      </c>
      <c r="C28" s="62">
        <v>30</v>
      </c>
      <c r="D28" s="63">
        <v>41</v>
      </c>
      <c r="E28" s="63">
        <v>12</v>
      </c>
      <c r="F28" s="52">
        <v>1052</v>
      </c>
      <c r="G28" s="62">
        <v>542</v>
      </c>
      <c r="H28" s="62">
        <v>510</v>
      </c>
      <c r="I28" s="51">
        <v>199</v>
      </c>
      <c r="J28" s="51">
        <v>159</v>
      </c>
      <c r="K28" s="51">
        <v>168</v>
      </c>
      <c r="L28" s="51">
        <v>167</v>
      </c>
      <c r="M28" s="51">
        <v>175</v>
      </c>
      <c r="N28" s="51">
        <v>184</v>
      </c>
      <c r="O28" s="45" t="s">
        <v>55</v>
      </c>
      <c r="P28" s="47">
        <f>SUM(P29:P31)</f>
        <v>4</v>
      </c>
      <c r="Q28" s="47">
        <f aca="true" t="shared" si="5" ref="Q28:AB28">SUM(Q29:Q31)</f>
        <v>28</v>
      </c>
      <c r="R28" s="47">
        <f t="shared" si="5"/>
        <v>44</v>
      </c>
      <c r="S28" s="47">
        <f t="shared" si="5"/>
        <v>10</v>
      </c>
      <c r="T28" s="47">
        <f t="shared" si="5"/>
        <v>796</v>
      </c>
      <c r="U28" s="47">
        <f t="shared" si="5"/>
        <v>419</v>
      </c>
      <c r="V28" s="47">
        <f t="shared" si="5"/>
        <v>377</v>
      </c>
      <c r="W28" s="47">
        <f t="shared" si="5"/>
        <v>134</v>
      </c>
      <c r="X28" s="47">
        <f t="shared" si="5"/>
        <v>106</v>
      </c>
      <c r="Y28" s="47">
        <f t="shared" si="5"/>
        <v>131</v>
      </c>
      <c r="Z28" s="47">
        <f t="shared" si="5"/>
        <v>123</v>
      </c>
      <c r="AA28" s="47">
        <f t="shared" si="5"/>
        <v>154</v>
      </c>
      <c r="AB28" s="47">
        <f t="shared" si="5"/>
        <v>148</v>
      </c>
    </row>
    <row r="29" spans="1:28" s="67" customFormat="1" ht="12" customHeight="1">
      <c r="A29" s="50" t="s">
        <v>56</v>
      </c>
      <c r="B29" s="65">
        <v>5</v>
      </c>
      <c r="C29" s="65">
        <v>69</v>
      </c>
      <c r="D29" s="66">
        <v>107</v>
      </c>
      <c r="E29" s="66">
        <v>20</v>
      </c>
      <c r="F29" s="52">
        <v>2364</v>
      </c>
      <c r="G29" s="65">
        <v>1212</v>
      </c>
      <c r="H29" s="65">
        <v>1152</v>
      </c>
      <c r="I29" s="52">
        <v>412</v>
      </c>
      <c r="J29" s="52">
        <v>406</v>
      </c>
      <c r="K29" s="52">
        <v>397</v>
      </c>
      <c r="L29" s="52">
        <v>384</v>
      </c>
      <c r="M29" s="52">
        <v>403</v>
      </c>
      <c r="N29" s="52">
        <v>362</v>
      </c>
      <c r="O29" s="50" t="s">
        <v>57</v>
      </c>
      <c r="P29" s="51">
        <v>1</v>
      </c>
      <c r="Q29" s="51">
        <v>9</v>
      </c>
      <c r="R29" s="51">
        <v>14</v>
      </c>
      <c r="S29" s="51">
        <v>2</v>
      </c>
      <c r="T29" s="52">
        <v>252</v>
      </c>
      <c r="U29" s="51">
        <v>135</v>
      </c>
      <c r="V29" s="51">
        <v>117</v>
      </c>
      <c r="W29" s="51">
        <v>52</v>
      </c>
      <c r="X29" s="51">
        <v>36</v>
      </c>
      <c r="Y29" s="51">
        <v>36</v>
      </c>
      <c r="Z29" s="51">
        <v>36</v>
      </c>
      <c r="AA29" s="51">
        <v>47</v>
      </c>
      <c r="AB29" s="51">
        <v>45</v>
      </c>
    </row>
    <row r="30" spans="1:28" ht="12" customHeight="1">
      <c r="A30" s="50"/>
      <c r="B30" s="65"/>
      <c r="C30" s="65"/>
      <c r="D30" s="66"/>
      <c r="E30" s="66"/>
      <c r="F30" s="66"/>
      <c r="G30" s="65"/>
      <c r="H30" s="65"/>
      <c r="I30" s="52"/>
      <c r="J30" s="52"/>
      <c r="K30" s="52"/>
      <c r="L30" s="52"/>
      <c r="M30" s="52"/>
      <c r="N30" s="52"/>
      <c r="O30" s="50" t="s">
        <v>58</v>
      </c>
      <c r="P30" s="64">
        <v>2</v>
      </c>
      <c r="Q30" s="64">
        <v>12</v>
      </c>
      <c r="R30" s="51">
        <v>19</v>
      </c>
      <c r="S30" s="51">
        <v>5</v>
      </c>
      <c r="T30" s="52">
        <v>337</v>
      </c>
      <c r="U30" s="51">
        <v>176</v>
      </c>
      <c r="V30" s="51">
        <v>161</v>
      </c>
      <c r="W30" s="51">
        <v>50</v>
      </c>
      <c r="X30" s="51">
        <v>46</v>
      </c>
      <c r="Y30" s="51">
        <v>64</v>
      </c>
      <c r="Z30" s="51">
        <v>52</v>
      </c>
      <c r="AA30" s="51">
        <v>62</v>
      </c>
      <c r="AB30" s="51">
        <v>63</v>
      </c>
    </row>
    <row r="31" spans="1:28" ht="12" customHeight="1">
      <c r="A31" s="45" t="s">
        <v>59</v>
      </c>
      <c r="B31" s="68">
        <f>SUM(B32:B34)</f>
        <v>4</v>
      </c>
      <c r="C31" s="68">
        <f>SUM(C32:C34)</f>
        <v>24</v>
      </c>
      <c r="D31" s="68">
        <f aca="true" t="shared" si="6" ref="D31:N31">SUM(D32:D34)</f>
        <v>40</v>
      </c>
      <c r="E31" s="68">
        <f t="shared" si="6"/>
        <v>9</v>
      </c>
      <c r="F31" s="68">
        <f t="shared" si="6"/>
        <v>625</v>
      </c>
      <c r="G31" s="68">
        <f t="shared" si="6"/>
        <v>330</v>
      </c>
      <c r="H31" s="68">
        <f t="shared" si="6"/>
        <v>295</v>
      </c>
      <c r="I31" s="47">
        <f t="shared" si="6"/>
        <v>111</v>
      </c>
      <c r="J31" s="47">
        <f t="shared" si="6"/>
        <v>82</v>
      </c>
      <c r="K31" s="47">
        <f t="shared" si="6"/>
        <v>110</v>
      </c>
      <c r="L31" s="47">
        <f t="shared" si="6"/>
        <v>97</v>
      </c>
      <c r="M31" s="47">
        <f t="shared" si="6"/>
        <v>109</v>
      </c>
      <c r="N31" s="47">
        <f t="shared" si="6"/>
        <v>116</v>
      </c>
      <c r="O31" s="50" t="s">
        <v>60</v>
      </c>
      <c r="P31" s="52">
        <v>1</v>
      </c>
      <c r="Q31" s="52">
        <v>7</v>
      </c>
      <c r="R31" s="52">
        <v>11</v>
      </c>
      <c r="S31" s="52">
        <v>3</v>
      </c>
      <c r="T31" s="52">
        <v>207</v>
      </c>
      <c r="U31" s="52">
        <v>108</v>
      </c>
      <c r="V31" s="52">
        <v>99</v>
      </c>
      <c r="W31" s="52">
        <v>32</v>
      </c>
      <c r="X31" s="52">
        <v>24</v>
      </c>
      <c r="Y31" s="52">
        <v>31</v>
      </c>
      <c r="Z31" s="52">
        <v>35</v>
      </c>
      <c r="AA31" s="52">
        <v>45</v>
      </c>
      <c r="AB31" s="52">
        <v>40</v>
      </c>
    </row>
    <row r="32" spans="1:28" ht="12" customHeight="1">
      <c r="A32" s="50" t="s">
        <v>61</v>
      </c>
      <c r="B32" s="62">
        <v>1</v>
      </c>
      <c r="C32" s="62">
        <v>6</v>
      </c>
      <c r="D32" s="63">
        <v>10</v>
      </c>
      <c r="E32" s="63">
        <v>1</v>
      </c>
      <c r="F32" s="66">
        <v>138</v>
      </c>
      <c r="G32" s="62">
        <v>69</v>
      </c>
      <c r="H32" s="62">
        <v>69</v>
      </c>
      <c r="I32" s="51">
        <v>21</v>
      </c>
      <c r="J32" s="51">
        <v>17</v>
      </c>
      <c r="K32" s="51">
        <v>23</v>
      </c>
      <c r="L32" s="51">
        <v>24</v>
      </c>
      <c r="M32" s="51">
        <v>25</v>
      </c>
      <c r="N32" s="51">
        <v>28</v>
      </c>
      <c r="O32" s="50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</row>
    <row r="33" spans="1:28" s="44" customFormat="1" ht="12" customHeight="1">
      <c r="A33" s="50" t="s">
        <v>62</v>
      </c>
      <c r="B33" s="62">
        <v>2</v>
      </c>
      <c r="C33" s="62">
        <v>10</v>
      </c>
      <c r="D33" s="63">
        <v>19</v>
      </c>
      <c r="E33" s="63">
        <v>4</v>
      </c>
      <c r="F33" s="66">
        <v>226</v>
      </c>
      <c r="G33" s="62">
        <v>123</v>
      </c>
      <c r="H33" s="62">
        <v>103</v>
      </c>
      <c r="I33" s="51">
        <v>40</v>
      </c>
      <c r="J33" s="51">
        <v>28</v>
      </c>
      <c r="K33" s="51">
        <v>49</v>
      </c>
      <c r="L33" s="51">
        <v>33</v>
      </c>
      <c r="M33" s="51">
        <v>34</v>
      </c>
      <c r="N33" s="51">
        <v>42</v>
      </c>
      <c r="O33" s="45" t="s">
        <v>63</v>
      </c>
      <c r="P33" s="61">
        <f>SUM(P34:P35)</f>
        <v>11</v>
      </c>
      <c r="Q33" s="61">
        <f aca="true" t="shared" si="7" ref="Q33:AB33">SUM(Q34:Q35)</f>
        <v>66</v>
      </c>
      <c r="R33" s="61">
        <f t="shared" si="7"/>
        <v>108</v>
      </c>
      <c r="S33" s="61">
        <f t="shared" si="7"/>
        <v>32</v>
      </c>
      <c r="T33" s="61">
        <f t="shared" si="7"/>
        <v>1980</v>
      </c>
      <c r="U33" s="61">
        <f t="shared" si="7"/>
        <v>1016</v>
      </c>
      <c r="V33" s="61">
        <f t="shared" si="7"/>
        <v>964</v>
      </c>
      <c r="W33" s="61">
        <f t="shared" si="7"/>
        <v>321</v>
      </c>
      <c r="X33" s="61">
        <f t="shared" si="7"/>
        <v>296</v>
      </c>
      <c r="Y33" s="61">
        <f t="shared" si="7"/>
        <v>340</v>
      </c>
      <c r="Z33" s="61">
        <v>323</v>
      </c>
      <c r="AA33" s="61">
        <f t="shared" si="7"/>
        <v>355</v>
      </c>
      <c r="AB33" s="61">
        <f t="shared" si="7"/>
        <v>345</v>
      </c>
    </row>
    <row r="34" spans="1:28" s="57" customFormat="1" ht="12" customHeight="1">
      <c r="A34" s="50" t="s">
        <v>64</v>
      </c>
      <c r="B34" s="65">
        <v>1</v>
      </c>
      <c r="C34" s="65">
        <v>8</v>
      </c>
      <c r="D34" s="66">
        <v>11</v>
      </c>
      <c r="E34" s="66">
        <v>4</v>
      </c>
      <c r="F34" s="66">
        <v>261</v>
      </c>
      <c r="G34" s="65">
        <v>138</v>
      </c>
      <c r="H34" s="65">
        <v>123</v>
      </c>
      <c r="I34" s="52">
        <v>50</v>
      </c>
      <c r="J34" s="52">
        <v>37</v>
      </c>
      <c r="K34" s="52">
        <v>38</v>
      </c>
      <c r="L34" s="52">
        <v>40</v>
      </c>
      <c r="M34" s="52">
        <v>50</v>
      </c>
      <c r="N34" s="52">
        <v>46</v>
      </c>
      <c r="O34" s="50" t="s">
        <v>65</v>
      </c>
      <c r="P34" s="51">
        <v>4</v>
      </c>
      <c r="Q34" s="51">
        <v>26</v>
      </c>
      <c r="R34" s="51">
        <v>40</v>
      </c>
      <c r="S34" s="51">
        <v>11</v>
      </c>
      <c r="T34" s="52">
        <v>799</v>
      </c>
      <c r="U34" s="51">
        <v>408</v>
      </c>
      <c r="V34" s="51">
        <v>391</v>
      </c>
      <c r="W34" s="51">
        <v>130</v>
      </c>
      <c r="X34" s="51">
        <v>125</v>
      </c>
      <c r="Y34" s="51">
        <v>129</v>
      </c>
      <c r="Z34" s="51">
        <v>181</v>
      </c>
      <c r="AA34" s="51">
        <v>149</v>
      </c>
      <c r="AB34" s="51">
        <v>135</v>
      </c>
    </row>
    <row r="35" spans="1:28" ht="12" customHeight="1">
      <c r="A35" s="50"/>
      <c r="B35" s="65"/>
      <c r="C35" s="65"/>
      <c r="D35" s="66"/>
      <c r="E35" s="66"/>
      <c r="F35" s="66"/>
      <c r="G35" s="65"/>
      <c r="H35" s="65"/>
      <c r="I35" s="52"/>
      <c r="J35" s="52"/>
      <c r="K35" s="52"/>
      <c r="L35" s="52"/>
      <c r="M35" s="52"/>
      <c r="N35" s="52"/>
      <c r="O35" s="50" t="s">
        <v>66</v>
      </c>
      <c r="P35" s="52">
        <v>7</v>
      </c>
      <c r="Q35" s="52">
        <v>40</v>
      </c>
      <c r="R35" s="52">
        <v>68</v>
      </c>
      <c r="S35" s="52">
        <v>21</v>
      </c>
      <c r="T35" s="52">
        <v>1181</v>
      </c>
      <c r="U35" s="52">
        <v>608</v>
      </c>
      <c r="V35" s="52">
        <v>573</v>
      </c>
      <c r="W35" s="52">
        <v>191</v>
      </c>
      <c r="X35" s="52">
        <v>171</v>
      </c>
      <c r="Y35" s="52">
        <v>211</v>
      </c>
      <c r="Z35" s="52">
        <v>192</v>
      </c>
      <c r="AA35" s="52">
        <v>206</v>
      </c>
      <c r="AB35" s="52">
        <v>210</v>
      </c>
    </row>
    <row r="36" spans="1:28" ht="12" customHeight="1">
      <c r="A36" s="45" t="s">
        <v>67</v>
      </c>
      <c r="B36" s="69">
        <f>SUM(B37:B41)</f>
        <v>8</v>
      </c>
      <c r="C36" s="69">
        <f aca="true" t="shared" si="8" ref="C36:N36">SUM(C37:C41)</f>
        <v>78</v>
      </c>
      <c r="D36" s="69">
        <f t="shared" si="8"/>
        <v>118</v>
      </c>
      <c r="E36" s="69">
        <f t="shared" si="8"/>
        <v>25</v>
      </c>
      <c r="F36" s="61">
        <f t="shared" si="8"/>
        <v>2410</v>
      </c>
      <c r="G36" s="61">
        <f t="shared" si="8"/>
        <v>1211</v>
      </c>
      <c r="H36" s="61">
        <f t="shared" si="8"/>
        <v>1199</v>
      </c>
      <c r="I36" s="61">
        <f t="shared" si="8"/>
        <v>361</v>
      </c>
      <c r="J36" s="61">
        <f t="shared" si="8"/>
        <v>399</v>
      </c>
      <c r="K36" s="61">
        <f t="shared" si="8"/>
        <v>392</v>
      </c>
      <c r="L36" s="61">
        <f t="shared" si="8"/>
        <v>363</v>
      </c>
      <c r="M36" s="61">
        <f t="shared" si="8"/>
        <v>458</v>
      </c>
      <c r="N36" s="61">
        <f t="shared" si="8"/>
        <v>437</v>
      </c>
      <c r="O36" s="50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</row>
    <row r="37" spans="1:28" ht="12" customHeight="1">
      <c r="A37" s="50" t="s">
        <v>68</v>
      </c>
      <c r="B37" s="70">
        <v>1</v>
      </c>
      <c r="C37" s="70">
        <v>11</v>
      </c>
      <c r="D37" s="63">
        <v>16</v>
      </c>
      <c r="E37" s="63">
        <v>4</v>
      </c>
      <c r="F37" s="66">
        <v>391</v>
      </c>
      <c r="G37" s="62">
        <v>187</v>
      </c>
      <c r="H37" s="62">
        <v>204</v>
      </c>
      <c r="I37" s="51">
        <v>58</v>
      </c>
      <c r="J37" s="51">
        <v>57</v>
      </c>
      <c r="K37" s="51">
        <v>62</v>
      </c>
      <c r="L37" s="51">
        <v>71</v>
      </c>
      <c r="M37" s="51">
        <v>67</v>
      </c>
      <c r="N37" s="51">
        <v>76</v>
      </c>
      <c r="O37" s="45" t="s">
        <v>69</v>
      </c>
      <c r="P37" s="61">
        <f>SUM(P38:P42)</f>
        <v>7</v>
      </c>
      <c r="Q37" s="61">
        <f aca="true" t="shared" si="9" ref="Q37:AB37">SUM(Q38:Q42)</f>
        <v>44</v>
      </c>
      <c r="R37" s="61">
        <f t="shared" si="9"/>
        <v>71</v>
      </c>
      <c r="S37" s="61">
        <f t="shared" si="9"/>
        <v>17</v>
      </c>
      <c r="T37" s="61">
        <f t="shared" si="9"/>
        <v>1168</v>
      </c>
      <c r="U37" s="61">
        <f t="shared" si="9"/>
        <v>601</v>
      </c>
      <c r="V37" s="61">
        <f t="shared" si="9"/>
        <v>567</v>
      </c>
      <c r="W37" s="61">
        <f t="shared" si="9"/>
        <v>188</v>
      </c>
      <c r="X37" s="61">
        <f t="shared" si="9"/>
        <v>178</v>
      </c>
      <c r="Y37" s="61">
        <f t="shared" si="9"/>
        <v>191</v>
      </c>
      <c r="Z37" s="61">
        <f t="shared" si="9"/>
        <v>193</v>
      </c>
      <c r="AA37" s="61">
        <f t="shared" si="9"/>
        <v>222</v>
      </c>
      <c r="AB37" s="61">
        <f t="shared" si="9"/>
        <v>196</v>
      </c>
    </row>
    <row r="38" spans="1:28" ht="12" customHeight="1">
      <c r="A38" s="50" t="s">
        <v>70</v>
      </c>
      <c r="B38" s="62">
        <v>1</v>
      </c>
      <c r="C38" s="62">
        <v>7</v>
      </c>
      <c r="D38" s="63">
        <v>12</v>
      </c>
      <c r="E38" s="63">
        <v>1</v>
      </c>
      <c r="F38" s="66">
        <v>155</v>
      </c>
      <c r="G38" s="62">
        <v>88</v>
      </c>
      <c r="H38" s="62">
        <v>67</v>
      </c>
      <c r="I38" s="51">
        <v>31</v>
      </c>
      <c r="J38" s="51">
        <v>20</v>
      </c>
      <c r="K38" s="51">
        <v>31</v>
      </c>
      <c r="L38" s="51">
        <v>25</v>
      </c>
      <c r="M38" s="51">
        <v>26</v>
      </c>
      <c r="N38" s="51">
        <v>22</v>
      </c>
      <c r="O38" s="50" t="s">
        <v>71</v>
      </c>
      <c r="P38" s="64">
        <v>1</v>
      </c>
      <c r="Q38" s="64">
        <v>5</v>
      </c>
      <c r="R38" s="51">
        <v>9</v>
      </c>
      <c r="S38" s="51">
        <v>2</v>
      </c>
      <c r="T38" s="52">
        <v>109</v>
      </c>
      <c r="U38" s="51">
        <v>60</v>
      </c>
      <c r="V38" s="51">
        <v>49</v>
      </c>
      <c r="W38" s="51">
        <v>21</v>
      </c>
      <c r="X38" s="51">
        <v>17</v>
      </c>
      <c r="Y38" s="51">
        <v>17</v>
      </c>
      <c r="Z38" s="51">
        <v>20</v>
      </c>
      <c r="AA38" s="51">
        <v>22</v>
      </c>
      <c r="AB38" s="51">
        <v>12</v>
      </c>
    </row>
    <row r="39" spans="1:28" ht="12" customHeight="1">
      <c r="A39" s="50" t="s">
        <v>72</v>
      </c>
      <c r="B39" s="62">
        <v>4</v>
      </c>
      <c r="C39" s="62">
        <v>32</v>
      </c>
      <c r="D39" s="63">
        <v>49</v>
      </c>
      <c r="E39" s="63">
        <v>11</v>
      </c>
      <c r="F39" s="66">
        <v>963</v>
      </c>
      <c r="G39" s="62">
        <v>501</v>
      </c>
      <c r="H39" s="62">
        <v>462</v>
      </c>
      <c r="I39" s="51">
        <v>141</v>
      </c>
      <c r="J39" s="51">
        <v>149</v>
      </c>
      <c r="K39" s="51">
        <v>164</v>
      </c>
      <c r="L39" s="51">
        <v>149</v>
      </c>
      <c r="M39" s="51">
        <v>196</v>
      </c>
      <c r="N39" s="51">
        <v>164</v>
      </c>
      <c r="O39" s="50" t="s">
        <v>73</v>
      </c>
      <c r="P39" s="51">
        <v>2</v>
      </c>
      <c r="Q39" s="51">
        <v>10</v>
      </c>
      <c r="R39" s="51">
        <v>18</v>
      </c>
      <c r="S39" s="51">
        <v>2</v>
      </c>
      <c r="T39" s="52">
        <v>191</v>
      </c>
      <c r="U39" s="51">
        <v>107</v>
      </c>
      <c r="V39" s="51">
        <v>84</v>
      </c>
      <c r="W39" s="51">
        <v>30</v>
      </c>
      <c r="X39" s="51">
        <v>27</v>
      </c>
      <c r="Y39" s="51">
        <v>36</v>
      </c>
      <c r="Z39" s="51">
        <v>29</v>
      </c>
      <c r="AA39" s="51">
        <v>41</v>
      </c>
      <c r="AB39" s="51">
        <v>28</v>
      </c>
    </row>
    <row r="40" spans="1:28" ht="12" customHeight="1">
      <c r="A40" s="50" t="s">
        <v>74</v>
      </c>
      <c r="B40" s="62">
        <v>1</v>
      </c>
      <c r="C40" s="62">
        <v>10</v>
      </c>
      <c r="D40" s="63">
        <v>15</v>
      </c>
      <c r="E40" s="63">
        <v>4</v>
      </c>
      <c r="F40" s="66">
        <v>286</v>
      </c>
      <c r="G40" s="62">
        <v>139</v>
      </c>
      <c r="H40" s="62">
        <v>147</v>
      </c>
      <c r="I40" s="51">
        <v>37</v>
      </c>
      <c r="J40" s="51">
        <v>56</v>
      </c>
      <c r="K40" s="51">
        <v>44</v>
      </c>
      <c r="L40" s="51">
        <v>38</v>
      </c>
      <c r="M40" s="51">
        <v>58</v>
      </c>
      <c r="N40" s="51">
        <v>53</v>
      </c>
      <c r="O40" s="50" t="s">
        <v>75</v>
      </c>
      <c r="P40" s="51">
        <v>1</v>
      </c>
      <c r="Q40" s="51">
        <v>4</v>
      </c>
      <c r="R40" s="51">
        <v>8</v>
      </c>
      <c r="S40" s="51">
        <v>2</v>
      </c>
      <c r="T40" s="51">
        <v>95</v>
      </c>
      <c r="U40" s="51">
        <v>49</v>
      </c>
      <c r="V40" s="51">
        <v>46</v>
      </c>
      <c r="W40" s="51">
        <v>18</v>
      </c>
      <c r="X40" s="51">
        <v>11</v>
      </c>
      <c r="Y40" s="51">
        <v>15</v>
      </c>
      <c r="Z40" s="51">
        <v>17</v>
      </c>
      <c r="AA40" s="51">
        <v>16</v>
      </c>
      <c r="AB40" s="51">
        <v>18</v>
      </c>
    </row>
    <row r="41" spans="1:28" s="67" customFormat="1" ht="12" customHeight="1">
      <c r="A41" s="50" t="s">
        <v>76</v>
      </c>
      <c r="B41" s="65">
        <v>1</v>
      </c>
      <c r="C41" s="65">
        <v>18</v>
      </c>
      <c r="D41" s="66">
        <v>26</v>
      </c>
      <c r="E41" s="66">
        <v>5</v>
      </c>
      <c r="F41" s="66">
        <v>615</v>
      </c>
      <c r="G41" s="65">
        <v>296</v>
      </c>
      <c r="H41" s="65">
        <v>319</v>
      </c>
      <c r="I41" s="52">
        <v>94</v>
      </c>
      <c r="J41" s="52">
        <v>117</v>
      </c>
      <c r="K41" s="52">
        <v>91</v>
      </c>
      <c r="L41" s="52">
        <v>80</v>
      </c>
      <c r="M41" s="52">
        <v>111</v>
      </c>
      <c r="N41" s="52">
        <v>122</v>
      </c>
      <c r="O41" s="50" t="s">
        <v>77</v>
      </c>
      <c r="P41" s="64">
        <v>1</v>
      </c>
      <c r="Q41" s="64">
        <v>8</v>
      </c>
      <c r="R41" s="51">
        <v>12</v>
      </c>
      <c r="S41" s="51">
        <v>3</v>
      </c>
      <c r="T41" s="52">
        <v>260</v>
      </c>
      <c r="U41" s="51">
        <v>138</v>
      </c>
      <c r="V41" s="51">
        <v>122</v>
      </c>
      <c r="W41" s="51">
        <v>51</v>
      </c>
      <c r="X41" s="51">
        <v>37</v>
      </c>
      <c r="Y41" s="51">
        <v>41</v>
      </c>
      <c r="Z41" s="51">
        <v>40</v>
      </c>
      <c r="AA41" s="51">
        <v>46</v>
      </c>
      <c r="AB41" s="51">
        <v>45</v>
      </c>
    </row>
    <row r="42" spans="1:28" ht="12" customHeight="1">
      <c r="A42" s="50"/>
      <c r="B42" s="65"/>
      <c r="C42" s="65"/>
      <c r="D42" s="66"/>
      <c r="E42" s="66"/>
      <c r="F42" s="66"/>
      <c r="G42" s="65"/>
      <c r="H42" s="65"/>
      <c r="I42" s="52"/>
      <c r="J42" s="52"/>
      <c r="K42" s="52"/>
      <c r="L42" s="52"/>
      <c r="M42" s="52"/>
      <c r="N42" s="52"/>
      <c r="O42" s="50" t="s">
        <v>78</v>
      </c>
      <c r="P42" s="52">
        <v>2</v>
      </c>
      <c r="Q42" s="52">
        <v>17</v>
      </c>
      <c r="R42" s="52">
        <v>24</v>
      </c>
      <c r="S42" s="52">
        <v>8</v>
      </c>
      <c r="T42" s="52">
        <v>513</v>
      </c>
      <c r="U42" s="52">
        <v>247</v>
      </c>
      <c r="V42" s="52">
        <v>266</v>
      </c>
      <c r="W42" s="52">
        <v>68</v>
      </c>
      <c r="X42" s="52">
        <v>86</v>
      </c>
      <c r="Y42" s="52">
        <v>82</v>
      </c>
      <c r="Z42" s="52">
        <v>87</v>
      </c>
      <c r="AA42" s="52">
        <v>97</v>
      </c>
      <c r="AB42" s="52">
        <v>93</v>
      </c>
    </row>
    <row r="43" spans="1:28" ht="12" customHeight="1">
      <c r="A43" s="45" t="s">
        <v>79</v>
      </c>
      <c r="B43" s="68">
        <f>SUM(B44:B45)</f>
        <v>6</v>
      </c>
      <c r="C43" s="68">
        <f aca="true" t="shared" si="10" ref="C43:N43">SUM(C44:C45)</f>
        <v>50</v>
      </c>
      <c r="D43" s="68">
        <f t="shared" si="10"/>
        <v>81</v>
      </c>
      <c r="E43" s="68">
        <f t="shared" si="10"/>
        <v>14</v>
      </c>
      <c r="F43" s="68">
        <f t="shared" si="10"/>
        <v>1441</v>
      </c>
      <c r="G43" s="68">
        <f t="shared" si="10"/>
        <v>724</v>
      </c>
      <c r="H43" s="68">
        <f t="shared" si="10"/>
        <v>717</v>
      </c>
      <c r="I43" s="47">
        <f t="shared" si="10"/>
        <v>227</v>
      </c>
      <c r="J43" s="47">
        <f t="shared" si="10"/>
        <v>227</v>
      </c>
      <c r="K43" s="47">
        <f t="shared" si="10"/>
        <v>243</v>
      </c>
      <c r="L43" s="47">
        <f t="shared" si="10"/>
        <v>226</v>
      </c>
      <c r="M43" s="47">
        <f t="shared" si="10"/>
        <v>254</v>
      </c>
      <c r="N43" s="47">
        <f t="shared" si="10"/>
        <v>264</v>
      </c>
      <c r="O43" s="50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</row>
    <row r="44" spans="1:28" ht="12" customHeight="1">
      <c r="A44" s="50" t="s">
        <v>80</v>
      </c>
      <c r="B44" s="62">
        <v>3</v>
      </c>
      <c r="C44" s="62">
        <v>28</v>
      </c>
      <c r="D44" s="63">
        <v>43</v>
      </c>
      <c r="E44" s="63">
        <v>10</v>
      </c>
      <c r="F44" s="66">
        <v>891</v>
      </c>
      <c r="G44" s="62">
        <v>459</v>
      </c>
      <c r="H44" s="62">
        <v>432</v>
      </c>
      <c r="I44" s="51">
        <v>153</v>
      </c>
      <c r="J44" s="51">
        <v>137</v>
      </c>
      <c r="K44" s="51">
        <v>146</v>
      </c>
      <c r="L44" s="51">
        <v>138</v>
      </c>
      <c r="M44" s="51">
        <v>160</v>
      </c>
      <c r="N44" s="51">
        <v>157</v>
      </c>
      <c r="O44" s="45" t="s">
        <v>81</v>
      </c>
      <c r="P44" s="47">
        <f>SUM(P45:P48)</f>
        <v>6</v>
      </c>
      <c r="Q44" s="47">
        <f aca="true" t="shared" si="11" ref="Q44:AB44">SUM(Q45:Q48)</f>
        <v>41</v>
      </c>
      <c r="R44" s="47">
        <f t="shared" si="11"/>
        <v>69</v>
      </c>
      <c r="S44" s="47">
        <f t="shared" si="11"/>
        <v>16</v>
      </c>
      <c r="T44" s="47">
        <f t="shared" si="11"/>
        <v>1086</v>
      </c>
      <c r="U44" s="47">
        <f t="shared" si="11"/>
        <v>589</v>
      </c>
      <c r="V44" s="47">
        <f t="shared" si="11"/>
        <v>497</v>
      </c>
      <c r="W44" s="47">
        <f t="shared" si="11"/>
        <v>179</v>
      </c>
      <c r="X44" s="47">
        <f t="shared" si="11"/>
        <v>153</v>
      </c>
      <c r="Y44" s="47">
        <f t="shared" si="11"/>
        <v>193</v>
      </c>
      <c r="Z44" s="47">
        <f t="shared" si="11"/>
        <v>184</v>
      </c>
      <c r="AA44" s="47">
        <f t="shared" si="11"/>
        <v>217</v>
      </c>
      <c r="AB44" s="47">
        <f t="shared" si="11"/>
        <v>160</v>
      </c>
    </row>
    <row r="45" spans="1:28" s="67" customFormat="1" ht="12" customHeight="1">
      <c r="A45" s="50" t="s">
        <v>82</v>
      </c>
      <c r="B45" s="71">
        <v>3</v>
      </c>
      <c r="C45" s="71">
        <v>22</v>
      </c>
      <c r="D45" s="66">
        <v>38</v>
      </c>
      <c r="E45" s="66">
        <v>4</v>
      </c>
      <c r="F45" s="66">
        <v>550</v>
      </c>
      <c r="G45" s="65">
        <v>265</v>
      </c>
      <c r="H45" s="65">
        <v>285</v>
      </c>
      <c r="I45" s="52">
        <v>74</v>
      </c>
      <c r="J45" s="52">
        <v>90</v>
      </c>
      <c r="K45" s="52">
        <v>97</v>
      </c>
      <c r="L45" s="52">
        <v>88</v>
      </c>
      <c r="M45" s="52">
        <v>94</v>
      </c>
      <c r="N45" s="52">
        <v>107</v>
      </c>
      <c r="O45" s="50" t="s">
        <v>83</v>
      </c>
      <c r="P45" s="51">
        <v>1</v>
      </c>
      <c r="Q45" s="51">
        <v>4</v>
      </c>
      <c r="R45" s="51">
        <v>8</v>
      </c>
      <c r="S45" s="51">
        <v>2</v>
      </c>
      <c r="T45" s="52">
        <v>96</v>
      </c>
      <c r="U45" s="51">
        <v>44</v>
      </c>
      <c r="V45" s="51">
        <v>52</v>
      </c>
      <c r="W45" s="51">
        <v>15</v>
      </c>
      <c r="X45" s="51">
        <v>16</v>
      </c>
      <c r="Y45" s="51">
        <v>17</v>
      </c>
      <c r="Z45" s="51">
        <v>30</v>
      </c>
      <c r="AA45" s="51">
        <v>12</v>
      </c>
      <c r="AB45" s="51">
        <v>6</v>
      </c>
    </row>
    <row r="46" spans="1:28" ht="12" customHeight="1">
      <c r="A46" s="50"/>
      <c r="B46" s="71"/>
      <c r="C46" s="71"/>
      <c r="D46" s="66"/>
      <c r="E46" s="66"/>
      <c r="F46" s="66"/>
      <c r="G46" s="65"/>
      <c r="H46" s="65"/>
      <c r="I46" s="52"/>
      <c r="J46" s="52"/>
      <c r="K46" s="52"/>
      <c r="L46" s="52"/>
      <c r="M46" s="52"/>
      <c r="N46" s="52"/>
      <c r="O46" s="50" t="s">
        <v>84</v>
      </c>
      <c r="P46" s="51">
        <v>1</v>
      </c>
      <c r="Q46" s="51">
        <v>10</v>
      </c>
      <c r="R46" s="51">
        <v>16</v>
      </c>
      <c r="S46" s="51">
        <v>4</v>
      </c>
      <c r="T46" s="52">
        <v>261</v>
      </c>
      <c r="U46" s="51">
        <v>152</v>
      </c>
      <c r="V46" s="51">
        <v>109</v>
      </c>
      <c r="W46" s="51">
        <v>54</v>
      </c>
      <c r="X46" s="51">
        <v>38</v>
      </c>
      <c r="Y46" s="51">
        <v>38</v>
      </c>
      <c r="Z46" s="51">
        <v>40</v>
      </c>
      <c r="AA46" s="51">
        <v>60</v>
      </c>
      <c r="AB46" s="51">
        <v>31</v>
      </c>
    </row>
    <row r="47" spans="1:28" ht="12" customHeight="1">
      <c r="A47" s="45" t="s">
        <v>85</v>
      </c>
      <c r="B47" s="68">
        <f>SUM(B48:B51)</f>
        <v>5</v>
      </c>
      <c r="C47" s="68">
        <f aca="true" t="shared" si="12" ref="C47:N47">SUM(C48:C51)</f>
        <v>54</v>
      </c>
      <c r="D47" s="68">
        <f t="shared" si="12"/>
        <v>77</v>
      </c>
      <c r="E47" s="68">
        <f t="shared" si="12"/>
        <v>22</v>
      </c>
      <c r="F47" s="68">
        <f t="shared" si="12"/>
        <v>1963</v>
      </c>
      <c r="G47" s="68">
        <f t="shared" si="12"/>
        <v>971</v>
      </c>
      <c r="H47" s="68">
        <f t="shared" si="12"/>
        <v>992</v>
      </c>
      <c r="I47" s="47">
        <f t="shared" si="12"/>
        <v>302</v>
      </c>
      <c r="J47" s="47">
        <f t="shared" si="12"/>
        <v>351</v>
      </c>
      <c r="K47" s="47">
        <f t="shared" si="12"/>
        <v>329</v>
      </c>
      <c r="L47" s="47">
        <f t="shared" si="12"/>
        <v>315</v>
      </c>
      <c r="M47" s="47">
        <f t="shared" si="12"/>
        <v>340</v>
      </c>
      <c r="N47" s="47">
        <f t="shared" si="12"/>
        <v>326</v>
      </c>
      <c r="O47" s="50" t="s">
        <v>86</v>
      </c>
      <c r="P47" s="51">
        <v>2</v>
      </c>
      <c r="Q47" s="51">
        <v>16</v>
      </c>
      <c r="R47" s="51">
        <v>27</v>
      </c>
      <c r="S47" s="51">
        <v>5</v>
      </c>
      <c r="T47" s="52">
        <v>431</v>
      </c>
      <c r="U47" s="51">
        <v>225</v>
      </c>
      <c r="V47" s="51">
        <v>206</v>
      </c>
      <c r="W47" s="51">
        <v>60</v>
      </c>
      <c r="X47" s="51">
        <v>66</v>
      </c>
      <c r="Y47" s="51">
        <v>82</v>
      </c>
      <c r="Z47" s="51">
        <v>72</v>
      </c>
      <c r="AA47" s="51">
        <v>83</v>
      </c>
      <c r="AB47" s="51">
        <v>68</v>
      </c>
    </row>
    <row r="48" spans="1:28" ht="12" customHeight="1">
      <c r="A48" s="50" t="s">
        <v>87</v>
      </c>
      <c r="B48" s="62">
        <v>2</v>
      </c>
      <c r="C48" s="62">
        <v>10</v>
      </c>
      <c r="D48" s="63">
        <v>17</v>
      </c>
      <c r="E48" s="63">
        <v>4</v>
      </c>
      <c r="F48" s="66">
        <v>326</v>
      </c>
      <c r="G48" s="62">
        <v>165</v>
      </c>
      <c r="H48" s="62">
        <v>161</v>
      </c>
      <c r="I48" s="51">
        <v>57</v>
      </c>
      <c r="J48" s="51">
        <v>53</v>
      </c>
      <c r="K48" s="51">
        <v>55</v>
      </c>
      <c r="L48" s="51">
        <v>48</v>
      </c>
      <c r="M48" s="51">
        <v>53</v>
      </c>
      <c r="N48" s="51">
        <v>60</v>
      </c>
      <c r="O48" s="50" t="s">
        <v>88</v>
      </c>
      <c r="P48" s="52">
        <v>2</v>
      </c>
      <c r="Q48" s="52">
        <v>11</v>
      </c>
      <c r="R48" s="52">
        <v>18</v>
      </c>
      <c r="S48" s="52">
        <v>5</v>
      </c>
      <c r="T48" s="52">
        <v>298</v>
      </c>
      <c r="U48" s="52">
        <v>168</v>
      </c>
      <c r="V48" s="52">
        <v>130</v>
      </c>
      <c r="W48" s="52">
        <v>50</v>
      </c>
      <c r="X48" s="52">
        <v>33</v>
      </c>
      <c r="Y48" s="52">
        <v>56</v>
      </c>
      <c r="Z48" s="52">
        <v>42</v>
      </c>
      <c r="AA48" s="52">
        <v>62</v>
      </c>
      <c r="AB48" s="52">
        <v>55</v>
      </c>
    </row>
    <row r="49" spans="1:28" ht="12" customHeight="1">
      <c r="A49" s="50" t="s">
        <v>89</v>
      </c>
      <c r="B49" s="62">
        <v>1</v>
      </c>
      <c r="C49" s="62">
        <v>13</v>
      </c>
      <c r="D49" s="63">
        <v>17</v>
      </c>
      <c r="E49" s="63">
        <v>6</v>
      </c>
      <c r="F49" s="66">
        <v>493</v>
      </c>
      <c r="G49" s="62">
        <v>239</v>
      </c>
      <c r="H49" s="62">
        <v>254</v>
      </c>
      <c r="I49" s="51">
        <v>67</v>
      </c>
      <c r="J49" s="51">
        <v>98</v>
      </c>
      <c r="K49" s="51">
        <v>91</v>
      </c>
      <c r="L49" s="51">
        <v>85</v>
      </c>
      <c r="M49" s="51">
        <v>81</v>
      </c>
      <c r="N49" s="51">
        <v>71</v>
      </c>
      <c r="O49" s="50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</row>
    <row r="50" spans="1:28" ht="12" customHeight="1">
      <c r="A50" s="50" t="s">
        <v>90</v>
      </c>
      <c r="B50" s="70">
        <v>1</v>
      </c>
      <c r="C50" s="70">
        <v>18</v>
      </c>
      <c r="D50" s="63">
        <v>23</v>
      </c>
      <c r="E50" s="63">
        <v>10</v>
      </c>
      <c r="F50" s="66">
        <v>626</v>
      </c>
      <c r="G50" s="62">
        <v>312</v>
      </c>
      <c r="H50" s="62">
        <v>314</v>
      </c>
      <c r="I50" s="51">
        <v>96</v>
      </c>
      <c r="J50" s="51">
        <v>104</v>
      </c>
      <c r="K50" s="51">
        <v>105</v>
      </c>
      <c r="L50" s="51">
        <v>91</v>
      </c>
      <c r="M50" s="51">
        <v>111</v>
      </c>
      <c r="N50" s="51">
        <v>119</v>
      </c>
      <c r="O50" s="45" t="s">
        <v>91</v>
      </c>
      <c r="P50" s="47">
        <f>SUM(P51:P52)</f>
        <v>4</v>
      </c>
      <c r="Q50" s="47">
        <f aca="true" t="shared" si="13" ref="Q50:AB50">SUM(Q51:Q52)</f>
        <v>31</v>
      </c>
      <c r="R50" s="47">
        <f t="shared" si="13"/>
        <v>50</v>
      </c>
      <c r="S50" s="47">
        <f t="shared" si="13"/>
        <v>9</v>
      </c>
      <c r="T50" s="47">
        <f t="shared" si="13"/>
        <v>878</v>
      </c>
      <c r="U50" s="47">
        <f t="shared" si="13"/>
        <v>445</v>
      </c>
      <c r="V50" s="47">
        <f t="shared" si="13"/>
        <v>433</v>
      </c>
      <c r="W50" s="47">
        <f t="shared" si="13"/>
        <v>142</v>
      </c>
      <c r="X50" s="47">
        <f t="shared" si="13"/>
        <v>134</v>
      </c>
      <c r="Y50" s="47">
        <f t="shared" si="13"/>
        <v>139</v>
      </c>
      <c r="Z50" s="47">
        <f t="shared" si="13"/>
        <v>145</v>
      </c>
      <c r="AA50" s="47">
        <f t="shared" si="13"/>
        <v>164</v>
      </c>
      <c r="AB50" s="47">
        <f t="shared" si="13"/>
        <v>154</v>
      </c>
    </row>
    <row r="51" spans="1:28" s="67" customFormat="1" ht="12" customHeight="1">
      <c r="A51" s="50" t="s">
        <v>92</v>
      </c>
      <c r="B51" s="65">
        <v>1</v>
      </c>
      <c r="C51" s="65">
        <v>13</v>
      </c>
      <c r="D51" s="66">
        <v>20</v>
      </c>
      <c r="E51" s="66">
        <v>2</v>
      </c>
      <c r="F51" s="66">
        <v>518</v>
      </c>
      <c r="G51" s="65">
        <v>255</v>
      </c>
      <c r="H51" s="65">
        <v>263</v>
      </c>
      <c r="I51" s="52">
        <v>82</v>
      </c>
      <c r="J51" s="52">
        <v>96</v>
      </c>
      <c r="K51" s="52">
        <v>78</v>
      </c>
      <c r="L51" s="52">
        <v>91</v>
      </c>
      <c r="M51" s="52">
        <v>95</v>
      </c>
      <c r="N51" s="52">
        <v>76</v>
      </c>
      <c r="O51" s="50" t="s">
        <v>93</v>
      </c>
      <c r="P51" s="64">
        <v>1</v>
      </c>
      <c r="Q51" s="64">
        <v>11</v>
      </c>
      <c r="R51" s="51">
        <v>16</v>
      </c>
      <c r="S51" s="51">
        <v>4</v>
      </c>
      <c r="T51" s="52">
        <v>349</v>
      </c>
      <c r="U51" s="51">
        <v>175</v>
      </c>
      <c r="V51" s="51">
        <v>174</v>
      </c>
      <c r="W51" s="51">
        <v>61</v>
      </c>
      <c r="X51" s="51">
        <v>56</v>
      </c>
      <c r="Y51" s="51">
        <v>58</v>
      </c>
      <c r="Z51" s="51">
        <v>53</v>
      </c>
      <c r="AA51" s="51">
        <v>56</v>
      </c>
      <c r="AB51" s="51">
        <v>65</v>
      </c>
    </row>
    <row r="52" spans="1:28" ht="12" customHeight="1">
      <c r="A52" s="50"/>
      <c r="B52" s="65"/>
      <c r="C52" s="65"/>
      <c r="D52" s="66"/>
      <c r="E52" s="66"/>
      <c r="F52" s="66"/>
      <c r="G52" s="65"/>
      <c r="H52" s="65"/>
      <c r="I52" s="52"/>
      <c r="J52" s="52"/>
      <c r="K52" s="52"/>
      <c r="L52" s="52"/>
      <c r="M52" s="52"/>
      <c r="N52" s="52"/>
      <c r="O52" s="50" t="s">
        <v>94</v>
      </c>
      <c r="P52" s="52">
        <v>3</v>
      </c>
      <c r="Q52" s="52">
        <v>20</v>
      </c>
      <c r="R52" s="52">
        <v>34</v>
      </c>
      <c r="S52" s="52">
        <v>5</v>
      </c>
      <c r="T52" s="52">
        <v>529</v>
      </c>
      <c r="U52" s="52">
        <v>270</v>
      </c>
      <c r="V52" s="52">
        <v>259</v>
      </c>
      <c r="W52" s="52">
        <v>81</v>
      </c>
      <c r="X52" s="52">
        <v>78</v>
      </c>
      <c r="Y52" s="52">
        <v>81</v>
      </c>
      <c r="Z52" s="52">
        <v>92</v>
      </c>
      <c r="AA52" s="52">
        <v>108</v>
      </c>
      <c r="AB52" s="52">
        <v>89</v>
      </c>
    </row>
    <row r="53" spans="1:28" ht="12" customHeight="1">
      <c r="A53" s="45" t="s">
        <v>95</v>
      </c>
      <c r="B53" s="68">
        <f>SUM(B54)</f>
        <v>3</v>
      </c>
      <c r="C53" s="68">
        <f aca="true" t="shared" si="14" ref="C53:N53">SUM(C54)</f>
        <v>31</v>
      </c>
      <c r="D53" s="68">
        <f t="shared" si="14"/>
        <v>41</v>
      </c>
      <c r="E53" s="68">
        <f t="shared" si="14"/>
        <v>16</v>
      </c>
      <c r="F53" s="68">
        <f t="shared" si="14"/>
        <v>1004</v>
      </c>
      <c r="G53" s="68">
        <f t="shared" si="14"/>
        <v>542</v>
      </c>
      <c r="H53" s="68">
        <f t="shared" si="14"/>
        <v>462</v>
      </c>
      <c r="I53" s="47">
        <f t="shared" si="14"/>
        <v>188</v>
      </c>
      <c r="J53" s="47">
        <f t="shared" si="14"/>
        <v>165</v>
      </c>
      <c r="K53" s="47">
        <f t="shared" si="14"/>
        <v>176</v>
      </c>
      <c r="L53" s="47">
        <f t="shared" si="14"/>
        <v>138</v>
      </c>
      <c r="M53" s="47">
        <f t="shared" si="14"/>
        <v>178</v>
      </c>
      <c r="N53" s="47">
        <f t="shared" si="14"/>
        <v>159</v>
      </c>
      <c r="O53" s="50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ht="12" customHeight="1">
      <c r="A54" s="50" t="s">
        <v>96</v>
      </c>
      <c r="B54" s="65">
        <v>3</v>
      </c>
      <c r="C54" s="65">
        <v>31</v>
      </c>
      <c r="D54" s="66">
        <v>41</v>
      </c>
      <c r="E54" s="66">
        <v>16</v>
      </c>
      <c r="F54" s="52">
        <v>1004</v>
      </c>
      <c r="G54" s="65">
        <v>542</v>
      </c>
      <c r="H54" s="65">
        <v>462</v>
      </c>
      <c r="I54" s="52">
        <v>188</v>
      </c>
      <c r="J54" s="52">
        <v>165</v>
      </c>
      <c r="K54" s="52">
        <v>176</v>
      </c>
      <c r="L54" s="52">
        <v>138</v>
      </c>
      <c r="M54" s="52">
        <v>178</v>
      </c>
      <c r="N54" s="52">
        <v>159</v>
      </c>
      <c r="O54" s="72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</row>
    <row r="55" spans="1:28" ht="12" customHeight="1">
      <c r="A55" s="73"/>
      <c r="B55" s="74"/>
      <c r="C55" s="74"/>
      <c r="D55" s="75"/>
      <c r="E55" s="75"/>
      <c r="F55" s="75"/>
      <c r="G55" s="74"/>
      <c r="H55" s="74"/>
      <c r="I55" s="75"/>
      <c r="J55" s="75"/>
      <c r="K55" s="75"/>
      <c r="L55" s="75"/>
      <c r="M55" s="75"/>
      <c r="N55" s="75"/>
      <c r="O55" s="76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2:14" ht="12" customHeight="1">
      <c r="B56" s="78"/>
      <c r="C56" s="65"/>
      <c r="D56" s="66"/>
      <c r="E56" s="66"/>
      <c r="F56" s="66"/>
      <c r="G56" s="65"/>
      <c r="H56" s="65"/>
      <c r="I56" s="66"/>
      <c r="J56" s="66"/>
      <c r="K56" s="66"/>
      <c r="L56" s="66"/>
      <c r="M56" s="66"/>
      <c r="N56" s="66"/>
    </row>
    <row r="57" spans="1:14" ht="12" customHeight="1">
      <c r="A57" s="44" t="s">
        <v>97</v>
      </c>
      <c r="B57" s="65"/>
      <c r="C57" s="65"/>
      <c r="D57" s="66"/>
      <c r="E57" s="66"/>
      <c r="F57" s="66"/>
      <c r="G57" s="65"/>
      <c r="H57" s="65"/>
      <c r="I57" s="66"/>
      <c r="J57" s="66"/>
      <c r="K57" s="66"/>
      <c r="L57" s="66"/>
      <c r="M57" s="66"/>
      <c r="N57" s="66"/>
    </row>
    <row r="58" ht="12" customHeight="1">
      <c r="A58" s="44"/>
    </row>
  </sheetData>
  <sheetProtection/>
  <mergeCells count="11">
    <mergeCell ref="R4:S4"/>
    <mergeCell ref="D5:D6"/>
    <mergeCell ref="E5:E6"/>
    <mergeCell ref="R5:R6"/>
    <mergeCell ref="S5:S6"/>
    <mergeCell ref="A4:A6"/>
    <mergeCell ref="B4:B6"/>
    <mergeCell ref="C4:C6"/>
    <mergeCell ref="O4:O6"/>
    <mergeCell ref="P4:P6"/>
    <mergeCell ref="Q4:Q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2009-05-01T06:54:05Z</dcterms:created>
  <dcterms:modified xsi:type="dcterms:W3CDTF">2009-05-01T06:54:12Z</dcterms:modified>
  <cp:category/>
  <cp:version/>
  <cp:contentType/>
  <cp:contentStatus/>
</cp:coreProperties>
</file>