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30" activeTab="1"/>
  </bookViews>
  <sheets>
    <sheet name="170" sheetId="1" r:id="rId1"/>
    <sheet name="170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'170'!$A$1:$S$62</definedName>
    <definedName name="_xlnm.Print_Area" localSheetId="1">'170(2)'!$A$1:$F$47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<sst xmlns="http://schemas.openxmlformats.org/spreadsheetml/2006/main" count="190" uniqueCount="176">
  <si>
    <t xml:space="preserve">(単位 トン) </t>
  </si>
  <si>
    <t xml:space="preserve">     A　 移　              　　出　　(県内主要港分)</t>
  </si>
  <si>
    <t>(単位　トン）</t>
  </si>
  <si>
    <t>　B　移　　          　入　　(県内主要港分)</t>
  </si>
  <si>
    <t>　　　昭和 48年</t>
  </si>
  <si>
    <t>品           目</t>
  </si>
  <si>
    <t>総    数</t>
  </si>
  <si>
    <t>別 府 港</t>
  </si>
  <si>
    <t>大 分 港</t>
  </si>
  <si>
    <t>津久見港</t>
  </si>
  <si>
    <t>佐 伯 港</t>
  </si>
  <si>
    <t>中 津 港</t>
  </si>
  <si>
    <t>佐賀関港</t>
  </si>
  <si>
    <t>臼 杵 港</t>
  </si>
  <si>
    <t>総  　数</t>
  </si>
  <si>
    <t>津久見港</t>
  </si>
  <si>
    <t>佐賀関港</t>
  </si>
  <si>
    <t>標示　　　　番号</t>
  </si>
  <si>
    <t>総           数</t>
  </si>
  <si>
    <t>総数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</si>
  <si>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</si>
  <si>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</si>
  <si>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</si>
  <si>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</si>
  <si>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</si>
  <si>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</si>
  <si>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</si>
  <si>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</si>
  <si>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</si>
  <si>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</si>
  <si>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</si>
  <si>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</si>
  <si>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</si>
  <si>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</si>
  <si>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</si>
  <si>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</si>
  <si>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</si>
  <si>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</si>
  <si>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</si>
  <si>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</si>
  <si>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</si>
  <si>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</si>
  <si>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</si>
  <si>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</si>
  <si>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</si>
  <si>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</si>
  <si>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</si>
  <si>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</si>
  <si>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</si>
  <si>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</si>
  <si>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</si>
  <si>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</si>
  <si>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</si>
  <si>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</si>
  <si>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</si>
  <si>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</si>
  <si>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</si>
  <si>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</si>
  <si>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</si>
  <si>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</si>
  <si>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</si>
  <si>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</si>
  <si>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</si>
  <si>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</si>
  <si>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</si>
  <si>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</si>
  <si>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</si>
  <si>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</si>
  <si>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</si>
  <si>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</si>
  <si>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</si>
  <si>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</si>
  <si>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</si>
  <si>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</si>
  <si>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</si>
  <si>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</si>
  <si>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</si>
  <si>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</si>
  <si>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</si>
  <si>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</si>
  <si>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</si>
  <si>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</si>
  <si>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</si>
  <si>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</si>
  <si>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</si>
  <si>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</si>
  <si>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</si>
  <si>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</si>
  <si>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</si>
  <si>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</si>
  <si>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</si>
  <si>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</si>
  <si>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</si>
  <si>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染料塗料合成樹脂     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</si>
  <si>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</si>
  <si>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</si>
  <si>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</si>
  <si>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</si>
  <si>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</si>
  <si>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</si>
  <si>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</si>
  <si>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</si>
  <si>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</si>
  <si>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</si>
  <si>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</si>
  <si>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</si>
  <si>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</si>
  <si>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</si>
  <si>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</si>
  <si>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</si>
  <si>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</si>
  <si>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</si>
  <si>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</si>
  <si>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</si>
  <si>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</si>
  <si>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</si>
  <si>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</si>
  <si>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</si>
  <si>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</si>
  <si>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</si>
  <si>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</si>
  <si>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</si>
  <si>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</si>
  <si>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</si>
  <si>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</si>
  <si>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</si>
  <si>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</si>
  <si>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</si>
  <si>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資料：運輸省「日本港湾統計年報｣</t>
  </si>
  <si>
    <t>港、品目別海上貨物輸送トン数 (続き）</t>
  </si>
  <si>
    <t>(単位 　トン)</t>
  </si>
  <si>
    <t>C  輸                  出(県内主要港分)</t>
  </si>
  <si>
    <t>昭和48年</t>
  </si>
  <si>
    <t>品         目</t>
  </si>
  <si>
    <t>総     数</t>
  </si>
  <si>
    <t>大 分 港</t>
  </si>
  <si>
    <t>津久見港</t>
  </si>
  <si>
    <t>佐 伯 港</t>
  </si>
  <si>
    <t>佐賀関港</t>
  </si>
  <si>
    <t>総   数</t>
  </si>
  <si>
    <t>米・雑穀・豆</t>
  </si>
  <si>
    <t>その他木材</t>
  </si>
  <si>
    <t>その他の金属鉱</t>
  </si>
  <si>
    <t>石灰石</t>
  </si>
  <si>
    <t>鉄鋼</t>
  </si>
  <si>
    <t>非鉄金属</t>
  </si>
  <si>
    <t>その他機械</t>
  </si>
  <si>
    <t>セメント</t>
  </si>
  <si>
    <t>その他窯業品</t>
  </si>
  <si>
    <t>石油製品</t>
  </si>
  <si>
    <t>化学薬品</t>
  </si>
  <si>
    <t>化学肥料</t>
  </si>
  <si>
    <t>金属くず</t>
  </si>
  <si>
    <t>くずもの</t>
  </si>
  <si>
    <t>(単位  トン)</t>
  </si>
  <si>
    <t>D  輸            入(県内主要港分)</t>
  </si>
  <si>
    <t>大  分  港</t>
  </si>
  <si>
    <t>津 久 見 港</t>
  </si>
  <si>
    <t>佐  伯  港</t>
  </si>
  <si>
    <t>佐 賀 関 港</t>
  </si>
  <si>
    <t>総数</t>
  </si>
  <si>
    <t>原木</t>
  </si>
  <si>
    <t>石炭</t>
  </si>
  <si>
    <t>鉄鉱石</t>
  </si>
  <si>
    <t>その他金属鉱</t>
  </si>
  <si>
    <t>原油</t>
  </si>
  <si>
    <t>りん鉱石</t>
  </si>
  <si>
    <t>その他非金属鉱物</t>
  </si>
  <si>
    <t>重油</t>
  </si>
  <si>
    <t>紙パルプ</t>
  </si>
  <si>
    <t>砂糖</t>
  </si>
  <si>
    <t>木製品</t>
  </si>
  <si>
    <t>　資料：運輸省「日本国港湾統計年報｣</t>
  </si>
  <si>
    <t xml:space="preserve"> 　注 　本表のトン数は原則としてフレート･トンによる｡すなわち容積は、1,113立方米(40才)重量は</t>
  </si>
  <si>
    <t xml:space="preserve">        1,000キログラムをもって１トンとし重量又は容積において何れか大なる方をもって計算した。</t>
  </si>
  <si>
    <t xml:space="preserve"> 　  　170． 港 ・ 品  目  別  海  上  貨  物　輸　送　ト　ン　数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</si>
</sst>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2">
    <font>
      <sz val="14"/>
      <name val="Terminal"/>
      <family val="0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8"/>
      <color indexed="8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3">
    <xf numFmtId="37" fontId="0" fillId="0" borderId="0" xfId="0" applyAlignment="1">
      <alignment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 quotePrefix="1">
      <alignment vertical="center"/>
      <protection locked="0"/>
    </xf>
    <xf numFmtId="3" fontId="9" fillId="0" borderId="10" xfId="0" applyNumberFormat="1" applyFont="1" applyFill="1" applyBorder="1" applyAlignment="1" applyProtection="1" quotePrefix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" fillId="0" borderId="13" xfId="0" applyNumberFormat="1" applyFont="1" applyFill="1" applyBorder="1" applyAlignment="1" applyProtection="1">
      <alignment horizontal="centerContinuous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Alignment="1" applyProtection="1">
      <alignment horizontal="centerContinuous"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Alignment="1" applyProtection="1">
      <alignment horizontal="right" vertical="center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3" fontId="14" fillId="0" borderId="17" xfId="0" applyNumberFormat="1" applyFont="1" applyFill="1" applyBorder="1" applyAlignment="1" applyProtection="1">
      <alignment horizontal="centerContinuous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3" fontId="9" fillId="0" borderId="0" xfId="0" applyNumberFormat="1" applyFont="1" applyFill="1" applyAlignment="1" applyProtection="1">
      <alignment horizontal="centerContinuous" vertical="center"/>
      <protection locked="0"/>
    </xf>
    <xf numFmtId="3" fontId="9" fillId="0" borderId="15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9" fillId="0" borderId="0" xfId="0" applyNumberFormat="1" applyFont="1" applyFill="1" applyAlignment="1" applyProtection="1" quotePrefix="1">
      <alignment horizontal="centerContinuous" vertical="center"/>
      <protection locked="0"/>
    </xf>
    <xf numFmtId="3" fontId="9" fillId="0" borderId="15" xfId="0" applyNumberFormat="1" applyFont="1" applyFill="1" applyBorder="1" applyAlignment="1" applyProtection="1">
      <alignment horizontal="distributed"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 quotePrefix="1">
      <alignment horizontal="distributed" vertical="center"/>
      <protection locked="0"/>
    </xf>
    <xf numFmtId="3" fontId="9" fillId="0" borderId="0" xfId="0" applyNumberFormat="1" applyFont="1" applyFill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>
      <alignment horizontal="distributed" vertical="center" wrapText="1"/>
      <protection locked="0"/>
    </xf>
    <xf numFmtId="3" fontId="15" fillId="0" borderId="15" xfId="0" applyNumberFormat="1" applyFont="1" applyFill="1" applyBorder="1" applyAlignment="1" applyProtection="1">
      <alignment horizontal="distributed" vertical="center" wrapText="1"/>
      <protection locked="0"/>
    </xf>
    <xf numFmtId="3" fontId="2" fillId="0" borderId="15" xfId="0" applyNumberFormat="1" applyFont="1" applyFill="1" applyBorder="1" applyAlignment="1" applyProtection="1">
      <alignment horizontal="distributed" vertical="center"/>
      <protection locked="0"/>
    </xf>
    <xf numFmtId="3" fontId="9" fillId="0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9" fillId="0" borderId="12" xfId="0" applyNumberFormat="1" applyFont="1" applyFill="1" applyBorder="1" applyAlignment="1" applyProtection="1">
      <alignment horizontal="distributed"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Fill="1" applyAlignment="1" applyProtection="1">
      <alignment horizontal="centerContinuous"/>
      <protection/>
    </xf>
    <xf numFmtId="3" fontId="5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Continuous"/>
      <protection/>
    </xf>
    <xf numFmtId="3" fontId="15" fillId="0" borderId="10" xfId="0" applyNumberFormat="1" applyFont="1" applyFill="1" applyBorder="1" applyAlignment="1" applyProtection="1" quotePrefix="1">
      <alignment horizontal="center"/>
      <protection/>
    </xf>
    <xf numFmtId="3" fontId="15" fillId="0" borderId="10" xfId="0" applyNumberFormat="1" applyFont="1" applyFill="1" applyBorder="1" applyAlignment="1" applyProtection="1">
      <alignment horizontal="centerContinuous"/>
      <protection/>
    </xf>
    <xf numFmtId="3" fontId="10" fillId="0" borderId="0" xfId="0" applyNumberFormat="1" applyFont="1" applyFill="1" applyAlignment="1" applyProtection="1">
      <alignment/>
      <protection/>
    </xf>
    <xf numFmtId="3" fontId="15" fillId="0" borderId="12" xfId="0" applyNumberFormat="1" applyFont="1" applyFill="1" applyBorder="1" applyAlignment="1" applyProtection="1" quotePrefix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Continuous"/>
      <protection/>
    </xf>
    <xf numFmtId="3" fontId="17" fillId="0" borderId="15" xfId="0" applyNumberFormat="1" applyFont="1" applyFill="1" applyBorder="1" applyAlignment="1" applyProtection="1">
      <alignment horizontal="distributed"/>
      <protection/>
    </xf>
    <xf numFmtId="176" fontId="13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centerContinuous"/>
      <protection/>
    </xf>
    <xf numFmtId="3" fontId="14" fillId="0" borderId="0" xfId="0" applyNumberFormat="1" applyFont="1" applyFill="1" applyAlignment="1" applyProtection="1">
      <alignment/>
      <protection/>
    </xf>
    <xf numFmtId="3" fontId="15" fillId="0" borderId="15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right"/>
      <protection/>
    </xf>
    <xf numFmtId="176" fontId="2" fillId="0" borderId="0" xfId="0" applyNumberFormat="1" applyFont="1" applyFill="1" applyAlignment="1" applyProtection="1" quotePrefix="1">
      <alignment horizontal="right"/>
      <protection/>
    </xf>
    <xf numFmtId="3" fontId="9" fillId="0" borderId="0" xfId="0" applyNumberFormat="1" applyFont="1" applyFill="1" applyAlignment="1" applyProtection="1">
      <alignment/>
      <protection/>
    </xf>
    <xf numFmtId="3" fontId="15" fillId="0" borderId="15" xfId="0" applyNumberFormat="1" applyFont="1" applyFill="1" applyBorder="1" applyAlignment="1" applyProtection="1">
      <alignment horizontal="distributed" wrapText="1"/>
      <protection/>
    </xf>
    <xf numFmtId="3" fontId="15" fillId="0" borderId="0" xfId="0" applyNumberFormat="1" applyFont="1" applyFill="1" applyBorder="1" applyAlignment="1" applyProtection="1">
      <alignment horizontal="distributed" wrapText="1"/>
      <protection/>
    </xf>
    <xf numFmtId="176" fontId="2" fillId="0" borderId="0" xfId="0" applyNumberFormat="1" applyFont="1" applyFill="1" applyAlignment="1" applyProtection="1" quotePrefix="1">
      <alignment horizontal="right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 quotePrefix="1">
      <alignment horizontal="left" vertical="center"/>
      <protection/>
    </xf>
    <xf numFmtId="3" fontId="15" fillId="0" borderId="11" xfId="0" applyNumberFormat="1" applyFont="1" applyFill="1" applyBorder="1" applyAlignment="1" applyProtection="1">
      <alignment horizontal="distributed"/>
      <protection/>
    </xf>
    <xf numFmtId="176" fontId="2" fillId="0" borderId="19" xfId="0" applyNumberFormat="1" applyFont="1" applyFill="1" applyBorder="1" applyAlignment="1" applyProtection="1">
      <alignment/>
      <protection/>
    </xf>
    <xf numFmtId="176" fontId="15" fillId="0" borderId="11" xfId="0" applyNumberFormat="1" applyFont="1" applyFill="1" applyBorder="1" applyAlignment="1" applyProtection="1">
      <alignment/>
      <protection/>
    </xf>
    <xf numFmtId="176" fontId="15" fillId="0" borderId="11" xfId="0" applyNumberFormat="1" applyFont="1" applyFill="1" applyBorder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distributed"/>
      <protection/>
    </xf>
    <xf numFmtId="177" fontId="15" fillId="0" borderId="10" xfId="57" applyFont="1" applyFill="1" applyBorder="1" applyAlignment="1" applyProtection="1">
      <alignment horizontal="centerContinuous"/>
      <protection/>
    </xf>
    <xf numFmtId="177" fontId="15" fillId="0" borderId="19" xfId="57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distributed"/>
      <protection/>
    </xf>
    <xf numFmtId="176" fontId="13" fillId="0" borderId="17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distributed"/>
      <protection/>
    </xf>
    <xf numFmtId="176" fontId="2" fillId="0" borderId="18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centerContinuous"/>
      <protection/>
    </xf>
    <xf numFmtId="176" fontId="2" fillId="0" borderId="0" xfId="57" applyNumberFormat="1" applyFont="1" applyFill="1" applyAlignment="1" applyProtection="1">
      <alignment/>
      <protection/>
    </xf>
    <xf numFmtId="37" fontId="15" fillId="0" borderId="0" xfId="0" applyFont="1" applyFill="1" applyBorder="1" applyAlignment="1" applyProtection="1">
      <alignment horizontal="distributed"/>
      <protection/>
    </xf>
    <xf numFmtId="3" fontId="15" fillId="0" borderId="0" xfId="0" applyNumberFormat="1" applyFont="1" applyFill="1" applyBorder="1" applyAlignment="1" applyProtection="1">
      <alignment horizontal="distributed" vertical="center" wrapText="1"/>
      <protection/>
    </xf>
    <xf numFmtId="176" fontId="2" fillId="0" borderId="0" xfId="0" applyNumberFormat="1" applyFont="1" applyFill="1" applyBorder="1" applyAlignment="1" applyProtection="1">
      <alignment/>
      <protection/>
    </xf>
    <xf numFmtId="3" fontId="15" fillId="0" borderId="12" xfId="0" applyNumberFormat="1" applyFont="1" applyFill="1" applyBorder="1" applyAlignment="1" applyProtection="1">
      <alignment horizontal="distributed" wrapText="1"/>
      <protection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 horizontal="right"/>
      <protection/>
    </xf>
    <xf numFmtId="177" fontId="15" fillId="0" borderId="0" xfId="57" applyFont="1" applyFill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 quotePrefix="1">
      <alignment horizontal="left"/>
      <protection/>
    </xf>
    <xf numFmtId="177" fontId="15" fillId="0" borderId="0" xfId="57" applyFont="1" applyFill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1"/>
  <sheetViews>
    <sheetView zoomScaleSheetLayoutView="100" zoomScalePageLayoutView="0" workbookViewId="0" topLeftCell="G40">
      <selection activeCell="R58" sqref="R58"/>
    </sheetView>
  </sheetViews>
  <sheetFormatPr defaultColWidth="10.5" defaultRowHeight="18"/>
  <cols>
    <col min="1" max="1" width="2.33203125" style="1" customWidth="1"/>
    <col min="2" max="2" width="15.58203125" style="2" customWidth="1"/>
    <col min="3" max="3" width="10.33203125" style="2" customWidth="1"/>
    <col min="4" max="4" width="10.08203125" style="2" customWidth="1"/>
    <col min="5" max="5" width="11.25" style="2" bestFit="1" customWidth="1"/>
    <col min="6" max="6" width="10.33203125" style="2" customWidth="1"/>
    <col min="7" max="10" width="10.08203125" style="2" customWidth="1"/>
    <col min="11" max="18" width="10.58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175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12" customFormat="1" ht="16.5" customHeight="1" thickBot="1">
      <c r="A3" s="9" t="s">
        <v>0</v>
      </c>
      <c r="B3" s="10"/>
      <c r="C3" s="11" t="s">
        <v>1</v>
      </c>
      <c r="E3" s="10"/>
      <c r="F3" s="11"/>
      <c r="G3" s="11"/>
      <c r="I3" s="10"/>
      <c r="J3" s="13"/>
      <c r="K3" s="13" t="s">
        <v>2</v>
      </c>
      <c r="L3" s="10"/>
      <c r="M3" s="11" t="s">
        <v>3</v>
      </c>
      <c r="N3" s="14"/>
      <c r="O3" s="11"/>
      <c r="P3" s="15"/>
      <c r="Q3" s="10"/>
      <c r="R3" s="13" t="s">
        <v>4</v>
      </c>
    </row>
    <row r="4" spans="1:19" s="1" customFormat="1" ht="22.5" customHeight="1" thickTop="1">
      <c r="A4" s="16" t="s">
        <v>5</v>
      </c>
      <c r="B4" s="17"/>
      <c r="C4" s="18" t="s">
        <v>6</v>
      </c>
      <c r="D4" s="19" t="s">
        <v>7</v>
      </c>
      <c r="E4" s="17" t="s">
        <v>8</v>
      </c>
      <c r="F4" s="17" t="s">
        <v>9</v>
      </c>
      <c r="G4" s="17" t="s">
        <v>10</v>
      </c>
      <c r="H4" s="20" t="s">
        <v>11</v>
      </c>
      <c r="I4" s="17" t="s">
        <v>12</v>
      </c>
      <c r="J4" s="21" t="s">
        <v>13</v>
      </c>
      <c r="K4" s="22" t="s">
        <v>14</v>
      </c>
      <c r="L4" s="23" t="s">
        <v>7</v>
      </c>
      <c r="M4" s="23" t="s">
        <v>8</v>
      </c>
      <c r="N4" s="17" t="s">
        <v>15</v>
      </c>
      <c r="O4" s="17" t="s">
        <v>10</v>
      </c>
      <c r="P4" s="17" t="s">
        <v>11</v>
      </c>
      <c r="Q4" s="24" t="s">
        <v>16</v>
      </c>
      <c r="R4" s="20" t="s">
        <v>13</v>
      </c>
      <c r="S4" s="25" t="s">
        <v>17</v>
      </c>
    </row>
    <row r="5" spans="1:19" s="32" customFormat="1" ht="16.5" customHeight="1">
      <c r="A5" s="26"/>
      <c r="B5" s="27" t="s">
        <v>18</v>
      </c>
      <c r="C5" s="28">
        <f>SUM(D5:J5)</f>
        <v>37004145</v>
      </c>
      <c r="D5" s="28">
        <f aca="true" t="shared" si="0" ref="D5:J5">SUM(D7:D61)</f>
        <v>702555</v>
      </c>
      <c r="E5" s="28">
        <f t="shared" si="0"/>
        <v>10368759</v>
      </c>
      <c r="F5" s="28">
        <f t="shared" si="0"/>
        <v>19794690</v>
      </c>
      <c r="G5" s="28">
        <f t="shared" si="0"/>
        <v>2517808</v>
      </c>
      <c r="H5" s="28">
        <f t="shared" si="0"/>
        <v>91895</v>
      </c>
      <c r="I5" s="28">
        <f t="shared" si="0"/>
        <v>1533819</v>
      </c>
      <c r="J5" s="28">
        <f t="shared" si="0"/>
        <v>1994619</v>
      </c>
      <c r="K5" s="29">
        <f>SUM(L5:R5)</f>
        <v>14086470</v>
      </c>
      <c r="L5" s="29">
        <f aca="true" t="shared" si="1" ref="L5:R5">SUM(L7:L61)</f>
        <v>585908</v>
      </c>
      <c r="M5" s="29">
        <f t="shared" si="1"/>
        <v>5147142</v>
      </c>
      <c r="N5" s="29">
        <f t="shared" si="1"/>
        <v>1368792</v>
      </c>
      <c r="O5" s="29">
        <f t="shared" si="1"/>
        <v>3928030</v>
      </c>
      <c r="P5" s="29">
        <f t="shared" si="1"/>
        <v>462408</v>
      </c>
      <c r="Q5" s="29">
        <f t="shared" si="1"/>
        <v>478009</v>
      </c>
      <c r="R5" s="30">
        <f t="shared" si="1"/>
        <v>2116181</v>
      </c>
      <c r="S5" s="31" t="s">
        <v>19</v>
      </c>
    </row>
    <row r="6" spans="1:19" s="38" customFormat="1" ht="9" customHeight="1">
      <c r="A6" s="33"/>
      <c r="B6" s="34"/>
      <c r="C6" s="28"/>
      <c r="D6" s="35"/>
      <c r="E6" s="35"/>
      <c r="F6" s="35"/>
      <c r="G6" s="35"/>
      <c r="H6" s="35"/>
      <c r="I6" s="36"/>
      <c r="J6" s="36"/>
      <c r="K6" s="29"/>
      <c r="L6" s="36"/>
      <c r="M6" s="36"/>
      <c r="N6" s="36"/>
      <c r="O6" s="36"/>
      <c r="P6" s="36"/>
      <c r="Q6" s="36"/>
      <c r="R6" s="36"/>
      <c r="S6" s="37"/>
    </row>
    <row r="7" spans="1:19" s="38" customFormat="1" ht="13.5" customHeight="1">
      <c r="A7" s="39" t="s">
        <v>20</v>
      </c>
      <c r="B7" s="40" t="s">
        <v>21</v>
      </c>
      <c r="C7" s="28">
        <f>SUM(D7:J7)</f>
        <v>262</v>
      </c>
      <c r="D7" s="41">
        <v>0</v>
      </c>
      <c r="E7" s="41">
        <v>262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9">
        <f aca="true" t="shared" si="2" ref="K7:K60">SUM(L7:R7)</f>
        <v>0</v>
      </c>
      <c r="L7" s="41">
        <v>0</v>
      </c>
      <c r="M7" s="41">
        <v>0</v>
      </c>
      <c r="N7" s="36">
        <v>0</v>
      </c>
      <c r="O7" s="36">
        <v>0</v>
      </c>
      <c r="P7" s="36">
        <v>0</v>
      </c>
      <c r="Q7" s="36">
        <v>0</v>
      </c>
      <c r="R7" s="42">
        <v>0</v>
      </c>
      <c r="S7" s="43">
        <v>1</v>
      </c>
    </row>
    <row r="8" spans="1:19" s="38" customFormat="1" ht="13.5" customHeight="1">
      <c r="A8" s="39" t="s">
        <v>22</v>
      </c>
      <c r="B8" s="40" t="s">
        <v>23</v>
      </c>
      <c r="C8" s="28">
        <f aca="true" t="shared" si="3" ref="C8:C60">SUM(D8:J8)</f>
        <v>554</v>
      </c>
      <c r="D8" s="41">
        <v>0</v>
      </c>
      <c r="E8" s="41">
        <v>491</v>
      </c>
      <c r="F8" s="41">
        <v>63</v>
      </c>
      <c r="G8" s="41">
        <v>0</v>
      </c>
      <c r="H8" s="41">
        <v>0</v>
      </c>
      <c r="I8" s="41">
        <v>0</v>
      </c>
      <c r="J8" s="41">
        <v>0</v>
      </c>
      <c r="K8" s="29">
        <f t="shared" si="2"/>
        <v>11842</v>
      </c>
      <c r="L8" s="41">
        <v>0</v>
      </c>
      <c r="M8" s="41">
        <v>0</v>
      </c>
      <c r="N8" s="36">
        <v>0</v>
      </c>
      <c r="O8" s="36">
        <v>0</v>
      </c>
      <c r="P8" s="36">
        <v>0</v>
      </c>
      <c r="Q8" s="36">
        <v>0</v>
      </c>
      <c r="R8" s="42">
        <v>11842</v>
      </c>
      <c r="S8" s="43">
        <v>2</v>
      </c>
    </row>
    <row r="9" spans="1:19" s="38" customFormat="1" ht="13.5" customHeight="1">
      <c r="A9" s="39" t="s">
        <v>24</v>
      </c>
      <c r="B9" s="40" t="s">
        <v>25</v>
      </c>
      <c r="C9" s="28">
        <f t="shared" si="3"/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9">
        <f t="shared" si="2"/>
        <v>355</v>
      </c>
      <c r="L9" s="41">
        <v>0</v>
      </c>
      <c r="M9" s="41">
        <v>323</v>
      </c>
      <c r="N9" s="36">
        <v>32</v>
      </c>
      <c r="O9" s="36">
        <v>0</v>
      </c>
      <c r="P9" s="36">
        <v>0</v>
      </c>
      <c r="Q9" s="36">
        <v>0</v>
      </c>
      <c r="R9" s="42">
        <v>0</v>
      </c>
      <c r="S9" s="43">
        <v>3</v>
      </c>
    </row>
    <row r="10" spans="1:19" s="38" customFormat="1" ht="13.5" customHeight="1">
      <c r="A10" s="39" t="s">
        <v>26</v>
      </c>
      <c r="B10" s="40" t="s">
        <v>27</v>
      </c>
      <c r="C10" s="28">
        <f t="shared" si="3"/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29">
        <f t="shared" si="2"/>
        <v>8416</v>
      </c>
      <c r="L10" s="41">
        <v>0</v>
      </c>
      <c r="M10" s="41">
        <v>8416</v>
      </c>
      <c r="N10" s="36">
        <v>0</v>
      </c>
      <c r="O10" s="36">
        <v>0</v>
      </c>
      <c r="P10" s="36">
        <v>0</v>
      </c>
      <c r="Q10" s="36">
        <v>0</v>
      </c>
      <c r="R10" s="42">
        <v>0</v>
      </c>
      <c r="S10" s="43">
        <v>4</v>
      </c>
    </row>
    <row r="11" spans="1:19" s="38" customFormat="1" ht="13.5" customHeight="1">
      <c r="A11" s="39" t="s">
        <v>28</v>
      </c>
      <c r="B11" s="40" t="s">
        <v>29</v>
      </c>
      <c r="C11" s="28">
        <f t="shared" si="3"/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9">
        <f t="shared" si="2"/>
        <v>0</v>
      </c>
      <c r="L11" s="41">
        <v>0</v>
      </c>
      <c r="M11" s="41">
        <v>0</v>
      </c>
      <c r="N11" s="36">
        <v>0</v>
      </c>
      <c r="O11" s="36">
        <v>0</v>
      </c>
      <c r="P11" s="36">
        <v>0</v>
      </c>
      <c r="Q11" s="36">
        <v>0</v>
      </c>
      <c r="R11" s="42">
        <v>0</v>
      </c>
      <c r="S11" s="43">
        <v>5</v>
      </c>
    </row>
    <row r="12" spans="1:19" s="38" customFormat="1" ht="13.5" customHeight="1">
      <c r="A12" s="39" t="s">
        <v>30</v>
      </c>
      <c r="B12" s="40" t="s">
        <v>31</v>
      </c>
      <c r="C12" s="28">
        <f t="shared" si="3"/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29">
        <f t="shared" si="2"/>
        <v>0</v>
      </c>
      <c r="L12" s="41">
        <v>0</v>
      </c>
      <c r="M12" s="41">
        <v>0</v>
      </c>
      <c r="N12" s="36">
        <v>0</v>
      </c>
      <c r="O12" s="36">
        <v>0</v>
      </c>
      <c r="P12" s="36">
        <v>0</v>
      </c>
      <c r="Q12" s="36">
        <v>0</v>
      </c>
      <c r="R12" s="42">
        <v>0</v>
      </c>
      <c r="S12" s="43">
        <v>6</v>
      </c>
    </row>
    <row r="13" spans="1:19" s="38" customFormat="1" ht="13.5" customHeight="1">
      <c r="A13" s="39" t="s">
        <v>32</v>
      </c>
      <c r="B13" s="40" t="s">
        <v>33</v>
      </c>
      <c r="C13" s="28">
        <f t="shared" si="3"/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29">
        <f t="shared" si="2"/>
        <v>0</v>
      </c>
      <c r="L13" s="41">
        <v>0</v>
      </c>
      <c r="M13" s="41">
        <v>0</v>
      </c>
      <c r="N13" s="36">
        <v>0</v>
      </c>
      <c r="O13" s="36">
        <v>0</v>
      </c>
      <c r="P13" s="36">
        <v>0</v>
      </c>
      <c r="Q13" s="36">
        <v>0</v>
      </c>
      <c r="R13" s="42">
        <v>0</v>
      </c>
      <c r="S13" s="43">
        <v>7</v>
      </c>
    </row>
    <row r="14" spans="1:19" s="38" customFormat="1" ht="13.5" customHeight="1">
      <c r="A14" s="39" t="s">
        <v>34</v>
      </c>
      <c r="B14" s="40" t="s">
        <v>35</v>
      </c>
      <c r="C14" s="28">
        <f t="shared" si="3"/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29">
        <f t="shared" si="2"/>
        <v>12767</v>
      </c>
      <c r="L14" s="41">
        <v>6150</v>
      </c>
      <c r="M14" s="41">
        <v>0</v>
      </c>
      <c r="N14" s="36">
        <v>23</v>
      </c>
      <c r="O14" s="36">
        <v>6594</v>
      </c>
      <c r="P14" s="36">
        <v>0</v>
      </c>
      <c r="Q14" s="36">
        <v>0</v>
      </c>
      <c r="R14" s="42">
        <v>0</v>
      </c>
      <c r="S14" s="43">
        <v>8</v>
      </c>
    </row>
    <row r="15" spans="1:19" s="38" customFormat="1" ht="13.5" customHeight="1">
      <c r="A15" s="39" t="s">
        <v>36</v>
      </c>
      <c r="B15" s="40" t="s">
        <v>37</v>
      </c>
      <c r="C15" s="28">
        <f t="shared" si="3"/>
        <v>84244</v>
      </c>
      <c r="D15" s="41">
        <v>0</v>
      </c>
      <c r="E15" s="41">
        <v>44786</v>
      </c>
      <c r="F15" s="41">
        <v>2002</v>
      </c>
      <c r="G15" s="41">
        <v>21691</v>
      </c>
      <c r="H15" s="41">
        <v>0</v>
      </c>
      <c r="I15" s="41">
        <v>0</v>
      </c>
      <c r="J15" s="41">
        <v>15765</v>
      </c>
      <c r="K15" s="29">
        <f t="shared" si="2"/>
        <v>87226</v>
      </c>
      <c r="L15" s="41">
        <v>0</v>
      </c>
      <c r="M15" s="41">
        <v>82720</v>
      </c>
      <c r="N15" s="36">
        <v>0</v>
      </c>
      <c r="O15" s="36">
        <v>3256</v>
      </c>
      <c r="P15" s="36">
        <v>1250</v>
      </c>
      <c r="Q15" s="36">
        <v>0</v>
      </c>
      <c r="R15" s="42">
        <v>0</v>
      </c>
      <c r="S15" s="43">
        <v>9</v>
      </c>
    </row>
    <row r="16" spans="1:19" s="38" customFormat="1" ht="13.5" customHeight="1">
      <c r="A16" s="39" t="s">
        <v>38</v>
      </c>
      <c r="B16" s="40" t="s">
        <v>39</v>
      </c>
      <c r="C16" s="28">
        <f t="shared" si="3"/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29">
        <f t="shared" si="2"/>
        <v>0</v>
      </c>
      <c r="L16" s="41">
        <v>0</v>
      </c>
      <c r="M16" s="41">
        <v>0</v>
      </c>
      <c r="N16" s="36">
        <v>0</v>
      </c>
      <c r="O16" s="36">
        <v>0</v>
      </c>
      <c r="P16" s="36">
        <v>0</v>
      </c>
      <c r="Q16" s="36">
        <v>0</v>
      </c>
      <c r="R16" s="42">
        <v>0</v>
      </c>
      <c r="S16" s="43">
        <v>10</v>
      </c>
    </row>
    <row r="17" spans="1:19" s="38" customFormat="1" ht="13.5" customHeight="1">
      <c r="A17" s="39" t="s">
        <v>40</v>
      </c>
      <c r="B17" s="40" t="s">
        <v>41</v>
      </c>
      <c r="C17" s="28">
        <f t="shared" si="3"/>
        <v>2453</v>
      </c>
      <c r="D17" s="41">
        <v>0</v>
      </c>
      <c r="E17" s="41">
        <v>1382</v>
      </c>
      <c r="F17" s="41">
        <v>0</v>
      </c>
      <c r="G17" s="41">
        <v>1071</v>
      </c>
      <c r="H17" s="41">
        <v>0</v>
      </c>
      <c r="I17" s="41">
        <v>0</v>
      </c>
      <c r="J17" s="41">
        <v>0</v>
      </c>
      <c r="K17" s="29">
        <f t="shared" si="2"/>
        <v>15311</v>
      </c>
      <c r="L17" s="41">
        <v>0</v>
      </c>
      <c r="M17" s="41">
        <v>3291</v>
      </c>
      <c r="N17" s="36">
        <v>0</v>
      </c>
      <c r="O17" s="36">
        <v>12020</v>
      </c>
      <c r="P17" s="36">
        <v>0</v>
      </c>
      <c r="Q17" s="36">
        <v>0</v>
      </c>
      <c r="R17" s="42">
        <v>0</v>
      </c>
      <c r="S17" s="43">
        <v>11</v>
      </c>
    </row>
    <row r="18" spans="1:19" s="38" customFormat="1" ht="13.5" customHeight="1">
      <c r="A18" s="39" t="s">
        <v>42</v>
      </c>
      <c r="B18" s="44" t="s">
        <v>43</v>
      </c>
      <c r="C18" s="28">
        <f t="shared" si="3"/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29">
        <f t="shared" si="2"/>
        <v>0</v>
      </c>
      <c r="L18" s="41">
        <v>0</v>
      </c>
      <c r="M18" s="41">
        <v>0</v>
      </c>
      <c r="N18" s="36">
        <v>0</v>
      </c>
      <c r="O18" s="36">
        <v>0</v>
      </c>
      <c r="P18" s="36">
        <v>0</v>
      </c>
      <c r="Q18" s="36">
        <v>0</v>
      </c>
      <c r="R18" s="42">
        <v>0</v>
      </c>
      <c r="S18" s="43">
        <v>12</v>
      </c>
    </row>
    <row r="19" spans="1:19" s="38" customFormat="1" ht="13.5" customHeight="1">
      <c r="A19" s="39" t="s">
        <v>44</v>
      </c>
      <c r="B19" s="40" t="s">
        <v>45</v>
      </c>
      <c r="C19" s="28">
        <f t="shared" si="3"/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29">
        <f t="shared" si="2"/>
        <v>106328</v>
      </c>
      <c r="L19" s="41">
        <v>0</v>
      </c>
      <c r="M19" s="41">
        <v>100063</v>
      </c>
      <c r="N19" s="36">
        <v>600</v>
      </c>
      <c r="O19" s="36">
        <v>0</v>
      </c>
      <c r="P19" s="36">
        <v>0</v>
      </c>
      <c r="Q19" s="36">
        <v>5665</v>
      </c>
      <c r="R19" s="42">
        <v>0</v>
      </c>
      <c r="S19" s="43">
        <v>13</v>
      </c>
    </row>
    <row r="20" spans="1:19" s="38" customFormat="1" ht="13.5" customHeight="1">
      <c r="A20" s="39" t="s">
        <v>46</v>
      </c>
      <c r="B20" s="40" t="s">
        <v>47</v>
      </c>
      <c r="C20" s="28">
        <f t="shared" si="3"/>
        <v>148303</v>
      </c>
      <c r="D20" s="41">
        <v>0</v>
      </c>
      <c r="E20" s="41">
        <v>2341</v>
      </c>
      <c r="F20" s="41">
        <v>0</v>
      </c>
      <c r="G20" s="41">
        <v>0</v>
      </c>
      <c r="H20" s="41">
        <v>0</v>
      </c>
      <c r="I20" s="41">
        <v>145962</v>
      </c>
      <c r="J20" s="41">
        <v>0</v>
      </c>
      <c r="K20" s="29">
        <f t="shared" si="2"/>
        <v>27219</v>
      </c>
      <c r="L20" s="41">
        <v>0</v>
      </c>
      <c r="M20" s="41">
        <v>0</v>
      </c>
      <c r="N20" s="36">
        <v>0</v>
      </c>
      <c r="O20" s="36">
        <v>0</v>
      </c>
      <c r="P20" s="36">
        <v>0</v>
      </c>
      <c r="Q20" s="36">
        <v>27219</v>
      </c>
      <c r="R20" s="42">
        <v>0</v>
      </c>
      <c r="S20" s="43">
        <v>14</v>
      </c>
    </row>
    <row r="21" spans="1:19" s="38" customFormat="1" ht="13.5" customHeight="1">
      <c r="A21" s="39" t="s">
        <v>48</v>
      </c>
      <c r="B21" s="40" t="s">
        <v>49</v>
      </c>
      <c r="C21" s="28">
        <f t="shared" si="3"/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29">
        <f t="shared" si="2"/>
        <v>80096</v>
      </c>
      <c r="L21" s="41">
        <v>0</v>
      </c>
      <c r="M21" s="41">
        <v>13657</v>
      </c>
      <c r="N21" s="36">
        <v>0</v>
      </c>
      <c r="O21" s="36">
        <v>0</v>
      </c>
      <c r="P21" s="36">
        <v>0</v>
      </c>
      <c r="Q21" s="36">
        <v>66439</v>
      </c>
      <c r="R21" s="42">
        <v>0</v>
      </c>
      <c r="S21" s="43">
        <v>15</v>
      </c>
    </row>
    <row r="22" spans="1:19" s="38" customFormat="1" ht="13.5" customHeight="1">
      <c r="A22" s="39" t="s">
        <v>50</v>
      </c>
      <c r="B22" s="44" t="s">
        <v>51</v>
      </c>
      <c r="C22" s="28">
        <f t="shared" si="3"/>
        <v>4607</v>
      </c>
      <c r="D22" s="41">
        <v>0</v>
      </c>
      <c r="E22" s="41">
        <v>4237</v>
      </c>
      <c r="F22" s="41">
        <v>0</v>
      </c>
      <c r="G22" s="41">
        <v>0</v>
      </c>
      <c r="H22" s="41">
        <v>0</v>
      </c>
      <c r="I22" s="41">
        <v>0</v>
      </c>
      <c r="J22" s="41">
        <v>370</v>
      </c>
      <c r="K22" s="29">
        <f t="shared" si="2"/>
        <v>1369051</v>
      </c>
      <c r="L22" s="41">
        <v>50</v>
      </c>
      <c r="M22" s="41">
        <v>777917</v>
      </c>
      <c r="N22" s="36">
        <v>83530</v>
      </c>
      <c r="O22" s="36">
        <v>88893</v>
      </c>
      <c r="P22" s="36">
        <v>351861</v>
      </c>
      <c r="Q22" s="36">
        <v>0</v>
      </c>
      <c r="R22" s="42">
        <v>66800</v>
      </c>
      <c r="S22" s="43">
        <v>16</v>
      </c>
    </row>
    <row r="23" spans="1:19" s="38" customFormat="1" ht="13.5" customHeight="1">
      <c r="A23" s="39" t="s">
        <v>52</v>
      </c>
      <c r="B23" s="40" t="s">
        <v>53</v>
      </c>
      <c r="C23" s="28">
        <f t="shared" si="3"/>
        <v>916279</v>
      </c>
      <c r="D23" s="41">
        <v>0</v>
      </c>
      <c r="E23" s="41">
        <v>916279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29">
        <f t="shared" si="2"/>
        <v>425477</v>
      </c>
      <c r="L23" s="41">
        <v>0</v>
      </c>
      <c r="M23" s="41">
        <v>425477</v>
      </c>
      <c r="N23" s="36">
        <v>0</v>
      </c>
      <c r="O23" s="36">
        <v>0</v>
      </c>
      <c r="P23" s="36">
        <v>0</v>
      </c>
      <c r="Q23" s="36">
        <v>0</v>
      </c>
      <c r="R23" s="42">
        <v>0</v>
      </c>
      <c r="S23" s="43">
        <v>17</v>
      </c>
    </row>
    <row r="24" spans="1:19" s="38" customFormat="1" ht="13.5" customHeight="1">
      <c r="A24" s="39" t="s">
        <v>54</v>
      </c>
      <c r="B24" s="40" t="s">
        <v>55</v>
      </c>
      <c r="C24" s="28">
        <f t="shared" si="3"/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29">
        <f t="shared" si="2"/>
        <v>0</v>
      </c>
      <c r="L24" s="41">
        <v>0</v>
      </c>
      <c r="M24" s="41">
        <v>0</v>
      </c>
      <c r="N24" s="36">
        <v>0</v>
      </c>
      <c r="O24" s="36">
        <v>0</v>
      </c>
      <c r="P24" s="36">
        <v>0</v>
      </c>
      <c r="Q24" s="36">
        <v>0</v>
      </c>
      <c r="R24" s="42">
        <v>0</v>
      </c>
      <c r="S24" s="43">
        <v>18</v>
      </c>
    </row>
    <row r="25" spans="1:19" s="38" customFormat="1" ht="13.5" customHeight="1">
      <c r="A25" s="39" t="s">
        <v>56</v>
      </c>
      <c r="B25" s="40" t="s">
        <v>57</v>
      </c>
      <c r="C25" s="28">
        <f t="shared" si="3"/>
        <v>17568986</v>
      </c>
      <c r="D25" s="41">
        <v>0</v>
      </c>
      <c r="E25" s="41">
        <v>0</v>
      </c>
      <c r="F25" s="41">
        <v>17568986</v>
      </c>
      <c r="G25" s="41">
        <v>0</v>
      </c>
      <c r="H25" s="41">
        <v>0</v>
      </c>
      <c r="I25" s="41">
        <v>0</v>
      </c>
      <c r="J25" s="41">
        <v>0</v>
      </c>
      <c r="K25" s="29">
        <f t="shared" si="2"/>
        <v>2946337</v>
      </c>
      <c r="L25" s="41">
        <v>0</v>
      </c>
      <c r="M25" s="41">
        <v>775261</v>
      </c>
      <c r="N25" s="36">
        <v>0</v>
      </c>
      <c r="O25" s="36">
        <v>2109316</v>
      </c>
      <c r="P25" s="36">
        <v>0</v>
      </c>
      <c r="Q25" s="36">
        <v>61760</v>
      </c>
      <c r="R25" s="42">
        <v>0</v>
      </c>
      <c r="S25" s="43">
        <v>19</v>
      </c>
    </row>
    <row r="26" spans="1:19" s="38" customFormat="1" ht="13.5" customHeight="1">
      <c r="A26" s="39" t="s">
        <v>58</v>
      </c>
      <c r="B26" s="40" t="s">
        <v>59</v>
      </c>
      <c r="C26" s="28">
        <f t="shared" si="3"/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29">
        <f t="shared" si="2"/>
        <v>10011</v>
      </c>
      <c r="L26" s="41">
        <v>0</v>
      </c>
      <c r="M26" s="41">
        <v>9416</v>
      </c>
      <c r="N26" s="36">
        <v>0</v>
      </c>
      <c r="O26" s="36">
        <v>0</v>
      </c>
      <c r="P26" s="36">
        <v>0</v>
      </c>
      <c r="Q26" s="36">
        <v>0</v>
      </c>
      <c r="R26" s="42">
        <v>595</v>
      </c>
      <c r="S26" s="43">
        <v>20</v>
      </c>
    </row>
    <row r="27" spans="1:19" s="38" customFormat="1" ht="13.5" customHeight="1">
      <c r="A27" s="39" t="s">
        <v>60</v>
      </c>
      <c r="B27" s="40" t="s">
        <v>61</v>
      </c>
      <c r="C27" s="28">
        <f t="shared" si="3"/>
        <v>597248</v>
      </c>
      <c r="D27" s="41">
        <v>0</v>
      </c>
      <c r="E27" s="41">
        <v>17461</v>
      </c>
      <c r="F27" s="41">
        <v>2725</v>
      </c>
      <c r="G27" s="41">
        <v>0</v>
      </c>
      <c r="H27" s="41">
        <v>0</v>
      </c>
      <c r="I27" s="41">
        <v>577062</v>
      </c>
      <c r="J27" s="41">
        <v>0</v>
      </c>
      <c r="K27" s="29">
        <f t="shared" si="2"/>
        <v>1762631</v>
      </c>
      <c r="L27" s="41">
        <v>0</v>
      </c>
      <c r="M27" s="41">
        <v>250124</v>
      </c>
      <c r="N27" s="36">
        <v>894565</v>
      </c>
      <c r="O27" s="36">
        <v>561943</v>
      </c>
      <c r="P27" s="36">
        <v>0</v>
      </c>
      <c r="Q27" s="36">
        <v>55999</v>
      </c>
      <c r="R27" s="42">
        <v>0</v>
      </c>
      <c r="S27" s="43">
        <v>21</v>
      </c>
    </row>
    <row r="28" spans="1:21" s="38" customFormat="1" ht="13.5" customHeight="1">
      <c r="A28" s="39" t="s">
        <v>62</v>
      </c>
      <c r="B28" s="40" t="s">
        <v>63</v>
      </c>
      <c r="C28" s="28">
        <f t="shared" si="3"/>
        <v>2803376</v>
      </c>
      <c r="D28" s="41">
        <v>0</v>
      </c>
      <c r="E28" s="41">
        <v>2707384</v>
      </c>
      <c r="F28" s="41">
        <v>3115</v>
      </c>
      <c r="G28" s="41">
        <v>0</v>
      </c>
      <c r="H28" s="41">
        <v>91895</v>
      </c>
      <c r="I28" s="41">
        <v>982</v>
      </c>
      <c r="J28" s="41">
        <v>0</v>
      </c>
      <c r="K28" s="29">
        <f t="shared" si="2"/>
        <v>363729</v>
      </c>
      <c r="L28" s="41">
        <v>0</v>
      </c>
      <c r="M28" s="41">
        <v>192144</v>
      </c>
      <c r="N28" s="36">
        <v>372</v>
      </c>
      <c r="O28" s="36">
        <v>50686</v>
      </c>
      <c r="P28" s="36">
        <v>108565</v>
      </c>
      <c r="Q28" s="36">
        <v>1976</v>
      </c>
      <c r="R28" s="42">
        <v>9986</v>
      </c>
      <c r="S28" s="43">
        <v>22</v>
      </c>
      <c r="U28" s="45"/>
    </row>
    <row r="29" spans="1:19" s="38" customFormat="1" ht="13.5" customHeight="1">
      <c r="A29" s="39" t="s">
        <v>64</v>
      </c>
      <c r="B29" s="40" t="s">
        <v>65</v>
      </c>
      <c r="C29" s="28">
        <f t="shared" si="3"/>
        <v>226762</v>
      </c>
      <c r="D29" s="41">
        <v>0</v>
      </c>
      <c r="E29" s="41">
        <v>4118</v>
      </c>
      <c r="F29" s="41">
        <v>0</v>
      </c>
      <c r="G29" s="41">
        <v>0</v>
      </c>
      <c r="H29" s="41">
        <v>0</v>
      </c>
      <c r="I29" s="41">
        <v>222644</v>
      </c>
      <c r="J29" s="41">
        <v>0</v>
      </c>
      <c r="K29" s="29">
        <f t="shared" si="2"/>
        <v>86124</v>
      </c>
      <c r="L29" s="41">
        <v>0</v>
      </c>
      <c r="M29" s="41">
        <v>9943</v>
      </c>
      <c r="N29" s="36">
        <v>0</v>
      </c>
      <c r="O29" s="36">
        <v>68077</v>
      </c>
      <c r="P29" s="36">
        <v>499</v>
      </c>
      <c r="Q29" s="36">
        <v>7605</v>
      </c>
      <c r="R29" s="42">
        <v>0</v>
      </c>
      <c r="S29" s="43">
        <v>23</v>
      </c>
    </row>
    <row r="30" spans="1:19" s="38" customFormat="1" ht="13.5" customHeight="1">
      <c r="A30" s="39" t="s">
        <v>66</v>
      </c>
      <c r="B30" s="44" t="s">
        <v>67</v>
      </c>
      <c r="C30" s="28">
        <f t="shared" si="3"/>
        <v>1535</v>
      </c>
      <c r="D30" s="41">
        <v>0</v>
      </c>
      <c r="E30" s="41">
        <v>1535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29">
        <f t="shared" si="2"/>
        <v>4739</v>
      </c>
      <c r="L30" s="41">
        <v>0</v>
      </c>
      <c r="M30" s="41">
        <v>4560</v>
      </c>
      <c r="N30" s="36">
        <v>0</v>
      </c>
      <c r="O30" s="36">
        <v>0</v>
      </c>
      <c r="P30" s="36">
        <v>179</v>
      </c>
      <c r="Q30" s="36">
        <v>0</v>
      </c>
      <c r="R30" s="42">
        <v>0</v>
      </c>
      <c r="S30" s="43">
        <v>24</v>
      </c>
    </row>
    <row r="31" spans="1:19" s="38" customFormat="1" ht="13.5" customHeight="1">
      <c r="A31" s="39" t="s">
        <v>68</v>
      </c>
      <c r="B31" s="40" t="s">
        <v>69</v>
      </c>
      <c r="C31" s="28">
        <f t="shared" si="3"/>
        <v>3927067</v>
      </c>
      <c r="D31" s="41">
        <v>683623</v>
      </c>
      <c r="E31" s="41">
        <v>472500</v>
      </c>
      <c r="F31" s="41">
        <v>0</v>
      </c>
      <c r="G31" s="41">
        <v>719809</v>
      </c>
      <c r="H31" s="41">
        <v>0</v>
      </c>
      <c r="I31" s="41">
        <v>83486</v>
      </c>
      <c r="J31" s="41">
        <v>1967649</v>
      </c>
      <c r="K31" s="29">
        <f t="shared" si="2"/>
        <v>4029393</v>
      </c>
      <c r="L31" s="41">
        <v>576898</v>
      </c>
      <c r="M31" s="41">
        <v>500019</v>
      </c>
      <c r="N31" s="36">
        <v>0</v>
      </c>
      <c r="O31" s="36">
        <v>852003</v>
      </c>
      <c r="P31" s="36">
        <v>0</v>
      </c>
      <c r="Q31" s="36">
        <v>76255</v>
      </c>
      <c r="R31" s="42">
        <v>2024218</v>
      </c>
      <c r="S31" s="43">
        <v>25</v>
      </c>
    </row>
    <row r="32" spans="1:21" s="38" customFormat="1" ht="13.5" customHeight="1">
      <c r="A32" s="39" t="s">
        <v>70</v>
      </c>
      <c r="B32" s="40" t="s">
        <v>71</v>
      </c>
      <c r="C32" s="28">
        <f t="shared" si="3"/>
        <v>3546</v>
      </c>
      <c r="D32" s="41">
        <v>0</v>
      </c>
      <c r="E32" s="41">
        <v>3446</v>
      </c>
      <c r="F32" s="41">
        <v>0</v>
      </c>
      <c r="G32" s="41">
        <v>0</v>
      </c>
      <c r="H32" s="41">
        <v>0</v>
      </c>
      <c r="I32" s="41">
        <v>0</v>
      </c>
      <c r="J32" s="41">
        <v>100</v>
      </c>
      <c r="K32" s="29">
        <f t="shared" si="2"/>
        <v>1659</v>
      </c>
      <c r="L32" s="41">
        <v>0</v>
      </c>
      <c r="M32" s="41">
        <v>878</v>
      </c>
      <c r="N32" s="36">
        <v>626</v>
      </c>
      <c r="O32" s="36">
        <v>0</v>
      </c>
      <c r="P32" s="36">
        <v>0</v>
      </c>
      <c r="Q32" s="36">
        <v>155</v>
      </c>
      <c r="R32" s="42">
        <v>0</v>
      </c>
      <c r="S32" s="43">
        <v>26</v>
      </c>
      <c r="U32" s="45"/>
    </row>
    <row r="33" spans="1:19" s="38" customFormat="1" ht="13.5" customHeight="1">
      <c r="A33" s="39" t="s">
        <v>72</v>
      </c>
      <c r="B33" s="40" t="s">
        <v>73</v>
      </c>
      <c r="C33" s="28">
        <f t="shared" si="3"/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29">
        <f t="shared" si="2"/>
        <v>250</v>
      </c>
      <c r="L33" s="41">
        <v>60</v>
      </c>
      <c r="M33" s="41">
        <v>190</v>
      </c>
      <c r="N33" s="36">
        <v>0</v>
      </c>
      <c r="O33" s="36">
        <v>0</v>
      </c>
      <c r="P33" s="36">
        <v>0</v>
      </c>
      <c r="Q33" s="36">
        <v>0</v>
      </c>
      <c r="R33" s="42">
        <v>0</v>
      </c>
      <c r="S33" s="43">
        <v>27</v>
      </c>
    </row>
    <row r="34" spans="1:19" s="38" customFormat="1" ht="13.5" customHeight="1">
      <c r="A34" s="39" t="s">
        <v>74</v>
      </c>
      <c r="B34" s="40" t="s">
        <v>75</v>
      </c>
      <c r="C34" s="28">
        <f t="shared" si="3"/>
        <v>3856632</v>
      </c>
      <c r="D34" s="41">
        <v>0</v>
      </c>
      <c r="E34" s="41">
        <v>0</v>
      </c>
      <c r="F34" s="41">
        <v>2131065</v>
      </c>
      <c r="G34" s="41">
        <v>1725567</v>
      </c>
      <c r="H34" s="41">
        <v>0</v>
      </c>
      <c r="I34" s="41">
        <v>0</v>
      </c>
      <c r="J34" s="41">
        <v>0</v>
      </c>
      <c r="K34" s="29">
        <f t="shared" si="2"/>
        <v>324137</v>
      </c>
      <c r="L34" s="41">
        <v>0</v>
      </c>
      <c r="M34" s="41">
        <v>324137</v>
      </c>
      <c r="N34" s="36">
        <v>0</v>
      </c>
      <c r="O34" s="36">
        <v>0</v>
      </c>
      <c r="P34" s="36">
        <v>0</v>
      </c>
      <c r="Q34" s="36">
        <v>0</v>
      </c>
      <c r="R34" s="42">
        <v>0</v>
      </c>
      <c r="S34" s="43">
        <v>28</v>
      </c>
    </row>
    <row r="35" spans="1:19" s="38" customFormat="1" ht="13.5" customHeight="1">
      <c r="A35" s="39" t="s">
        <v>76</v>
      </c>
      <c r="B35" s="46" t="s">
        <v>77</v>
      </c>
      <c r="C35" s="28">
        <f t="shared" si="3"/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29">
        <f t="shared" si="2"/>
        <v>0</v>
      </c>
      <c r="L35" s="41">
        <v>0</v>
      </c>
      <c r="M35" s="41">
        <v>0</v>
      </c>
      <c r="N35" s="36">
        <v>0</v>
      </c>
      <c r="O35" s="36">
        <v>0</v>
      </c>
      <c r="P35" s="36">
        <v>0</v>
      </c>
      <c r="Q35" s="36">
        <v>0</v>
      </c>
      <c r="R35" s="42">
        <v>0</v>
      </c>
      <c r="S35" s="43">
        <v>29</v>
      </c>
    </row>
    <row r="36" spans="1:19" s="38" customFormat="1" ht="13.5" customHeight="1">
      <c r="A36" s="39" t="s">
        <v>78</v>
      </c>
      <c r="B36" s="40" t="s">
        <v>79</v>
      </c>
      <c r="C36" s="28">
        <f t="shared" si="3"/>
        <v>86453</v>
      </c>
      <c r="D36" s="41">
        <v>0</v>
      </c>
      <c r="E36" s="41">
        <v>7841</v>
      </c>
      <c r="F36" s="41">
        <v>78612</v>
      </c>
      <c r="G36" s="41">
        <v>0</v>
      </c>
      <c r="H36" s="41">
        <v>0</v>
      </c>
      <c r="I36" s="41">
        <v>0</v>
      </c>
      <c r="J36" s="41">
        <v>0</v>
      </c>
      <c r="K36" s="29">
        <f t="shared" si="2"/>
        <v>45946</v>
      </c>
      <c r="L36" s="41">
        <v>0</v>
      </c>
      <c r="M36" s="41">
        <v>43242</v>
      </c>
      <c r="N36" s="36">
        <v>0</v>
      </c>
      <c r="O36" s="36">
        <v>0</v>
      </c>
      <c r="P36" s="36">
        <v>54</v>
      </c>
      <c r="Q36" s="36">
        <v>0</v>
      </c>
      <c r="R36" s="42">
        <v>2650</v>
      </c>
      <c r="S36" s="43">
        <v>30</v>
      </c>
    </row>
    <row r="37" spans="1:19" s="38" customFormat="1" ht="13.5" customHeight="1">
      <c r="A37" s="39" t="s">
        <v>80</v>
      </c>
      <c r="B37" s="40" t="s">
        <v>81</v>
      </c>
      <c r="C37" s="28">
        <f t="shared" si="3"/>
        <v>3755846</v>
      </c>
      <c r="D37" s="41">
        <v>0</v>
      </c>
      <c r="E37" s="41">
        <v>3755846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29">
        <f t="shared" si="2"/>
        <v>1135442</v>
      </c>
      <c r="L37" s="41">
        <v>0</v>
      </c>
      <c r="M37" s="41">
        <v>599659</v>
      </c>
      <c r="N37" s="36">
        <v>273140</v>
      </c>
      <c r="O37" s="36">
        <v>169754</v>
      </c>
      <c r="P37" s="36">
        <v>0</v>
      </c>
      <c r="Q37" s="36">
        <v>92889</v>
      </c>
      <c r="R37" s="42">
        <v>0</v>
      </c>
      <c r="S37" s="43">
        <v>31</v>
      </c>
    </row>
    <row r="38" spans="1:19" s="38" customFormat="1" ht="13.5" customHeight="1">
      <c r="A38" s="39" t="s">
        <v>82</v>
      </c>
      <c r="B38" s="40" t="s">
        <v>83</v>
      </c>
      <c r="C38" s="28">
        <f t="shared" si="3"/>
        <v>1992145</v>
      </c>
      <c r="D38" s="41">
        <v>0</v>
      </c>
      <c r="E38" s="41">
        <v>1991323</v>
      </c>
      <c r="F38" s="41">
        <v>822</v>
      </c>
      <c r="G38" s="41">
        <v>0</v>
      </c>
      <c r="H38" s="41">
        <v>0</v>
      </c>
      <c r="I38" s="41">
        <v>0</v>
      </c>
      <c r="J38" s="41">
        <v>0</v>
      </c>
      <c r="K38" s="29">
        <f t="shared" si="2"/>
        <v>487258</v>
      </c>
      <c r="L38" s="41">
        <v>0</v>
      </c>
      <c r="M38" s="41">
        <v>478917</v>
      </c>
      <c r="N38" s="36">
        <v>8341</v>
      </c>
      <c r="O38" s="36">
        <v>0</v>
      </c>
      <c r="P38" s="36">
        <v>0</v>
      </c>
      <c r="Q38" s="36">
        <v>0</v>
      </c>
      <c r="R38" s="42">
        <v>0</v>
      </c>
      <c r="S38" s="43">
        <v>32</v>
      </c>
    </row>
    <row r="39" spans="1:19" s="38" customFormat="1" ht="13.5" customHeight="1">
      <c r="A39" s="39" t="s">
        <v>84</v>
      </c>
      <c r="B39" s="40" t="s">
        <v>85</v>
      </c>
      <c r="C39" s="28">
        <f t="shared" si="3"/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29">
        <f t="shared" si="2"/>
        <v>363760</v>
      </c>
      <c r="L39" s="41">
        <v>0</v>
      </c>
      <c r="M39" s="41">
        <v>189960</v>
      </c>
      <c r="N39" s="36">
        <v>107563</v>
      </c>
      <c r="O39" s="36">
        <v>0</v>
      </c>
      <c r="P39" s="36">
        <v>0</v>
      </c>
      <c r="Q39" s="36">
        <v>66237</v>
      </c>
      <c r="R39" s="42">
        <v>0</v>
      </c>
      <c r="S39" s="43">
        <v>33</v>
      </c>
    </row>
    <row r="40" spans="1:19" s="38" customFormat="1" ht="13.5" customHeight="1">
      <c r="A40" s="39" t="s">
        <v>86</v>
      </c>
      <c r="B40" s="40" t="s">
        <v>87</v>
      </c>
      <c r="C40" s="28">
        <f t="shared" si="3"/>
        <v>48688</v>
      </c>
      <c r="D40" s="41">
        <v>0</v>
      </c>
      <c r="E40" s="41">
        <v>48688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29">
        <f t="shared" si="2"/>
        <v>0</v>
      </c>
      <c r="L40" s="41">
        <v>0</v>
      </c>
      <c r="M40" s="41">
        <v>0</v>
      </c>
      <c r="N40" s="36">
        <v>0</v>
      </c>
      <c r="O40" s="36">
        <v>0</v>
      </c>
      <c r="P40" s="36">
        <v>0</v>
      </c>
      <c r="Q40" s="36">
        <v>0</v>
      </c>
      <c r="R40" s="42">
        <v>0</v>
      </c>
      <c r="S40" s="43">
        <v>34</v>
      </c>
    </row>
    <row r="41" spans="1:19" s="38" customFormat="1" ht="13.5" customHeight="1">
      <c r="A41" s="39" t="s">
        <v>88</v>
      </c>
      <c r="B41" s="40" t="s">
        <v>89</v>
      </c>
      <c r="C41" s="28">
        <f t="shared" si="3"/>
        <v>667385</v>
      </c>
      <c r="D41" s="41">
        <v>0</v>
      </c>
      <c r="E41" s="41">
        <v>156440</v>
      </c>
      <c r="F41" s="41">
        <v>7262</v>
      </c>
      <c r="G41" s="41">
        <v>0</v>
      </c>
      <c r="H41" s="41">
        <v>0</v>
      </c>
      <c r="I41" s="41">
        <v>503683</v>
      </c>
      <c r="J41" s="41">
        <v>0</v>
      </c>
      <c r="K41" s="29">
        <f t="shared" si="2"/>
        <v>130903</v>
      </c>
      <c r="L41" s="41">
        <v>0</v>
      </c>
      <c r="M41" s="41">
        <v>122328</v>
      </c>
      <c r="N41" s="36">
        <v>0</v>
      </c>
      <c r="O41" s="36">
        <v>0</v>
      </c>
      <c r="P41" s="36">
        <v>0</v>
      </c>
      <c r="Q41" s="36">
        <v>8575</v>
      </c>
      <c r="R41" s="42">
        <v>0</v>
      </c>
      <c r="S41" s="43">
        <v>35</v>
      </c>
    </row>
    <row r="42" spans="1:19" s="38" customFormat="1" ht="13.5" customHeight="1">
      <c r="A42" s="39" t="s">
        <v>90</v>
      </c>
      <c r="B42" s="40" t="s">
        <v>91</v>
      </c>
      <c r="C42" s="28">
        <f t="shared" si="3"/>
        <v>23741</v>
      </c>
      <c r="D42" s="41">
        <v>0</v>
      </c>
      <c r="E42" s="41">
        <v>8358</v>
      </c>
      <c r="F42" s="41">
        <v>0</v>
      </c>
      <c r="G42" s="41">
        <v>6486</v>
      </c>
      <c r="H42" s="41">
        <v>0</v>
      </c>
      <c r="I42" s="41">
        <v>0</v>
      </c>
      <c r="J42" s="41">
        <v>8897</v>
      </c>
      <c r="K42" s="29">
        <f t="shared" si="2"/>
        <v>27902</v>
      </c>
      <c r="L42" s="41">
        <v>0</v>
      </c>
      <c r="M42" s="41">
        <v>27902</v>
      </c>
      <c r="N42" s="36">
        <v>0</v>
      </c>
      <c r="O42" s="36">
        <v>0</v>
      </c>
      <c r="P42" s="36">
        <v>0</v>
      </c>
      <c r="Q42" s="36">
        <v>0</v>
      </c>
      <c r="R42" s="42">
        <v>0</v>
      </c>
      <c r="S42" s="43">
        <v>36</v>
      </c>
    </row>
    <row r="43" spans="1:19" s="38" customFormat="1" ht="19.5" customHeight="1">
      <c r="A43" s="39" t="s">
        <v>92</v>
      </c>
      <c r="B43" s="47" t="s">
        <v>93</v>
      </c>
      <c r="C43" s="28">
        <f t="shared" si="3"/>
        <v>118574</v>
      </c>
      <c r="D43" s="41">
        <v>0</v>
      </c>
      <c r="E43" s="41">
        <v>118574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29">
        <f t="shared" si="2"/>
        <v>5934</v>
      </c>
      <c r="L43" s="41">
        <v>0</v>
      </c>
      <c r="M43" s="41">
        <v>5934</v>
      </c>
      <c r="N43" s="36">
        <v>0</v>
      </c>
      <c r="O43" s="36">
        <v>0</v>
      </c>
      <c r="P43" s="36">
        <v>0</v>
      </c>
      <c r="Q43" s="36">
        <v>0</v>
      </c>
      <c r="R43" s="42">
        <v>0</v>
      </c>
      <c r="S43" s="43">
        <v>37</v>
      </c>
    </row>
    <row r="44" spans="1:19" s="38" customFormat="1" ht="13.5" customHeight="1">
      <c r="A44" s="39" t="s">
        <v>94</v>
      </c>
      <c r="B44" s="40" t="s">
        <v>95</v>
      </c>
      <c r="C44" s="28">
        <f t="shared" si="3"/>
        <v>80259</v>
      </c>
      <c r="D44" s="41">
        <v>0</v>
      </c>
      <c r="E44" s="41">
        <v>37442</v>
      </c>
      <c r="F44" s="41">
        <v>0</v>
      </c>
      <c r="G44" s="41">
        <v>42817</v>
      </c>
      <c r="H44" s="41">
        <v>0</v>
      </c>
      <c r="I44" s="41">
        <v>0</v>
      </c>
      <c r="J44" s="41">
        <v>0</v>
      </c>
      <c r="K44" s="29">
        <f t="shared" si="2"/>
        <v>27546</v>
      </c>
      <c r="L44" s="41">
        <v>0</v>
      </c>
      <c r="M44" s="41">
        <v>27546</v>
      </c>
      <c r="N44" s="36">
        <v>0</v>
      </c>
      <c r="O44" s="36">
        <v>0</v>
      </c>
      <c r="P44" s="36">
        <v>0</v>
      </c>
      <c r="Q44" s="36">
        <v>0</v>
      </c>
      <c r="R44" s="42">
        <v>0</v>
      </c>
      <c r="S44" s="43">
        <v>38</v>
      </c>
    </row>
    <row r="45" spans="1:19" s="38" customFormat="1" ht="13.5" customHeight="1">
      <c r="A45" s="39" t="s">
        <v>96</v>
      </c>
      <c r="B45" s="48" t="s">
        <v>97</v>
      </c>
      <c r="C45" s="28">
        <f t="shared" si="3"/>
        <v>9563</v>
      </c>
      <c r="D45" s="41">
        <v>0</v>
      </c>
      <c r="E45" s="41">
        <v>9563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29">
        <f t="shared" si="2"/>
        <v>0</v>
      </c>
      <c r="L45" s="41">
        <v>0</v>
      </c>
      <c r="M45" s="41">
        <v>0</v>
      </c>
      <c r="N45" s="36">
        <v>0</v>
      </c>
      <c r="O45" s="36">
        <v>0</v>
      </c>
      <c r="P45" s="36">
        <v>0</v>
      </c>
      <c r="Q45" s="36">
        <v>0</v>
      </c>
      <c r="R45" s="42">
        <v>0</v>
      </c>
      <c r="S45" s="43">
        <v>39</v>
      </c>
    </row>
    <row r="46" spans="1:19" s="38" customFormat="1" ht="13.5" customHeight="1">
      <c r="A46" s="39" t="s">
        <v>98</v>
      </c>
      <c r="B46" s="48" t="s">
        <v>99</v>
      </c>
      <c r="C46" s="28">
        <f t="shared" si="3"/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29">
        <f t="shared" si="2"/>
        <v>0</v>
      </c>
      <c r="L46" s="41">
        <v>0</v>
      </c>
      <c r="M46" s="41">
        <v>0</v>
      </c>
      <c r="N46" s="36">
        <v>0</v>
      </c>
      <c r="O46" s="36">
        <v>0</v>
      </c>
      <c r="P46" s="36">
        <v>0</v>
      </c>
      <c r="Q46" s="36">
        <v>0</v>
      </c>
      <c r="R46" s="42">
        <v>0</v>
      </c>
      <c r="S46" s="43">
        <v>40</v>
      </c>
    </row>
    <row r="47" spans="1:19" s="38" customFormat="1" ht="13.5" customHeight="1">
      <c r="A47" s="39" t="s">
        <v>100</v>
      </c>
      <c r="B47" s="40" t="s">
        <v>101</v>
      </c>
      <c r="C47" s="28">
        <f t="shared" si="3"/>
        <v>13189</v>
      </c>
      <c r="D47" s="41">
        <v>0</v>
      </c>
      <c r="E47" s="41">
        <v>13189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29">
        <f t="shared" si="2"/>
        <v>5986</v>
      </c>
      <c r="L47" s="41">
        <v>0</v>
      </c>
      <c r="M47" s="41">
        <v>5986</v>
      </c>
      <c r="N47" s="36">
        <v>0</v>
      </c>
      <c r="O47" s="36">
        <v>0</v>
      </c>
      <c r="P47" s="36">
        <v>0</v>
      </c>
      <c r="Q47" s="36">
        <v>0</v>
      </c>
      <c r="R47" s="42">
        <v>0</v>
      </c>
      <c r="S47" s="43">
        <v>41</v>
      </c>
    </row>
    <row r="48" spans="1:19" s="38" customFormat="1" ht="13.5" customHeight="1">
      <c r="A48" s="39" t="s">
        <v>102</v>
      </c>
      <c r="B48" s="40" t="s">
        <v>103</v>
      </c>
      <c r="C48" s="28">
        <f t="shared" si="3"/>
        <v>2449</v>
      </c>
      <c r="D48" s="41">
        <v>0</v>
      </c>
      <c r="E48" s="41">
        <v>1966</v>
      </c>
      <c r="F48" s="41">
        <v>0</v>
      </c>
      <c r="G48" s="41">
        <v>283</v>
      </c>
      <c r="H48" s="41">
        <v>0</v>
      </c>
      <c r="I48" s="41">
        <v>0</v>
      </c>
      <c r="J48" s="41">
        <v>200</v>
      </c>
      <c r="K48" s="29">
        <f t="shared" si="2"/>
        <v>15485</v>
      </c>
      <c r="L48" s="41">
        <v>0</v>
      </c>
      <c r="M48" s="41">
        <v>10357</v>
      </c>
      <c r="N48" s="36">
        <v>0</v>
      </c>
      <c r="O48" s="36">
        <v>5128</v>
      </c>
      <c r="P48" s="36">
        <v>0</v>
      </c>
      <c r="Q48" s="36">
        <v>0</v>
      </c>
      <c r="R48" s="42">
        <v>0</v>
      </c>
      <c r="S48" s="43">
        <v>42</v>
      </c>
    </row>
    <row r="49" spans="1:19" s="38" customFormat="1" ht="13.5" customHeight="1">
      <c r="A49" s="39" t="s">
        <v>104</v>
      </c>
      <c r="B49" s="40" t="s">
        <v>105</v>
      </c>
      <c r="C49" s="28">
        <f t="shared" si="3"/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29">
        <f t="shared" si="2"/>
        <v>0</v>
      </c>
      <c r="L49" s="41">
        <v>0</v>
      </c>
      <c r="M49" s="41">
        <v>0</v>
      </c>
      <c r="N49" s="36">
        <v>0</v>
      </c>
      <c r="O49" s="36">
        <v>0</v>
      </c>
      <c r="P49" s="36">
        <v>0</v>
      </c>
      <c r="Q49" s="36">
        <v>0</v>
      </c>
      <c r="R49" s="42">
        <v>0</v>
      </c>
      <c r="S49" s="43">
        <v>43</v>
      </c>
    </row>
    <row r="50" spans="1:19" s="38" customFormat="1" ht="13.5" customHeight="1">
      <c r="A50" s="39" t="s">
        <v>106</v>
      </c>
      <c r="B50" s="40" t="s">
        <v>107</v>
      </c>
      <c r="C50" s="28">
        <f t="shared" si="3"/>
        <v>122</v>
      </c>
      <c r="D50" s="41">
        <v>0</v>
      </c>
      <c r="E50" s="41">
        <v>0</v>
      </c>
      <c r="F50" s="41">
        <v>38</v>
      </c>
      <c r="G50" s="41">
        <v>84</v>
      </c>
      <c r="H50" s="41">
        <v>0</v>
      </c>
      <c r="I50" s="41">
        <v>0</v>
      </c>
      <c r="J50" s="41">
        <v>0</v>
      </c>
      <c r="K50" s="29">
        <f t="shared" si="2"/>
        <v>360</v>
      </c>
      <c r="L50" s="41">
        <v>0</v>
      </c>
      <c r="M50" s="41">
        <v>0</v>
      </c>
      <c r="N50" s="36">
        <v>0</v>
      </c>
      <c r="O50" s="36">
        <v>360</v>
      </c>
      <c r="P50" s="36">
        <v>0</v>
      </c>
      <c r="Q50" s="36">
        <v>0</v>
      </c>
      <c r="R50" s="42">
        <v>0</v>
      </c>
      <c r="S50" s="43">
        <v>44</v>
      </c>
    </row>
    <row r="51" spans="1:19" s="38" customFormat="1" ht="13.5" customHeight="1">
      <c r="A51" s="39" t="s">
        <v>108</v>
      </c>
      <c r="B51" s="40" t="s">
        <v>109</v>
      </c>
      <c r="C51" s="28">
        <f t="shared" si="3"/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29">
        <f t="shared" si="2"/>
        <v>0</v>
      </c>
      <c r="L51" s="41">
        <v>0</v>
      </c>
      <c r="M51" s="41">
        <v>0</v>
      </c>
      <c r="N51" s="36">
        <v>0</v>
      </c>
      <c r="O51" s="36">
        <v>0</v>
      </c>
      <c r="P51" s="36">
        <v>0</v>
      </c>
      <c r="Q51" s="36">
        <v>0</v>
      </c>
      <c r="R51" s="42">
        <v>0</v>
      </c>
      <c r="S51" s="43">
        <v>45</v>
      </c>
    </row>
    <row r="52" spans="1:19" s="38" customFormat="1" ht="13.5" customHeight="1">
      <c r="A52" s="39" t="s">
        <v>110</v>
      </c>
      <c r="B52" s="40" t="s">
        <v>111</v>
      </c>
      <c r="C52" s="28">
        <f t="shared" si="3"/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29">
        <f t="shared" si="2"/>
        <v>0</v>
      </c>
      <c r="L52" s="41">
        <v>0</v>
      </c>
      <c r="M52" s="41">
        <v>0</v>
      </c>
      <c r="N52" s="36">
        <v>0</v>
      </c>
      <c r="O52" s="36">
        <v>0</v>
      </c>
      <c r="P52" s="36">
        <v>0</v>
      </c>
      <c r="Q52" s="36">
        <v>0</v>
      </c>
      <c r="R52" s="42">
        <v>0</v>
      </c>
      <c r="S52" s="43">
        <v>46</v>
      </c>
    </row>
    <row r="53" spans="1:19" s="38" customFormat="1" ht="13.5" customHeight="1">
      <c r="A53" s="39" t="s">
        <v>112</v>
      </c>
      <c r="B53" s="40" t="s">
        <v>113</v>
      </c>
      <c r="C53" s="28">
        <f t="shared" si="3"/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29">
        <f t="shared" si="2"/>
        <v>0</v>
      </c>
      <c r="L53" s="41">
        <v>0</v>
      </c>
      <c r="M53" s="41">
        <v>0</v>
      </c>
      <c r="N53" s="36">
        <v>0</v>
      </c>
      <c r="O53" s="36">
        <v>0</v>
      </c>
      <c r="P53" s="36">
        <v>0</v>
      </c>
      <c r="Q53" s="36">
        <v>0</v>
      </c>
      <c r="R53" s="42">
        <v>0</v>
      </c>
      <c r="S53" s="43">
        <v>47</v>
      </c>
    </row>
    <row r="54" spans="1:19" s="38" customFormat="1" ht="13.5" customHeight="1">
      <c r="A54" s="39" t="s">
        <v>114</v>
      </c>
      <c r="B54" s="40" t="s">
        <v>115</v>
      </c>
      <c r="C54" s="28">
        <f t="shared" si="3"/>
        <v>58943</v>
      </c>
      <c r="D54" s="41">
        <v>17020</v>
      </c>
      <c r="E54" s="41">
        <v>40570</v>
      </c>
      <c r="F54" s="41">
        <v>0</v>
      </c>
      <c r="G54" s="41">
        <v>0</v>
      </c>
      <c r="H54" s="41">
        <v>0</v>
      </c>
      <c r="I54" s="41">
        <v>0</v>
      </c>
      <c r="J54" s="41">
        <v>1353</v>
      </c>
      <c r="K54" s="29">
        <f t="shared" si="2"/>
        <v>152687</v>
      </c>
      <c r="L54" s="41">
        <v>0</v>
      </c>
      <c r="M54" s="41">
        <v>145452</v>
      </c>
      <c r="N54" s="36">
        <v>0</v>
      </c>
      <c r="O54" s="36">
        <v>0</v>
      </c>
      <c r="P54" s="36">
        <v>0</v>
      </c>
      <c r="Q54" s="36">
        <v>7235</v>
      </c>
      <c r="R54" s="42">
        <v>0</v>
      </c>
      <c r="S54" s="43">
        <v>48</v>
      </c>
    </row>
    <row r="55" spans="1:19" s="38" customFormat="1" ht="13.5" customHeight="1">
      <c r="A55" s="39" t="s">
        <v>116</v>
      </c>
      <c r="B55" s="44" t="s">
        <v>117</v>
      </c>
      <c r="C55" s="28">
        <f t="shared" si="3"/>
        <v>285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285</v>
      </c>
      <c r="K55" s="29">
        <f t="shared" si="2"/>
        <v>4308</v>
      </c>
      <c r="L55" s="41">
        <v>0</v>
      </c>
      <c r="M55" s="41">
        <v>4308</v>
      </c>
      <c r="N55" s="36">
        <v>0</v>
      </c>
      <c r="O55" s="36">
        <v>0</v>
      </c>
      <c r="P55" s="36">
        <v>0</v>
      </c>
      <c r="Q55" s="36">
        <v>0</v>
      </c>
      <c r="R55" s="42">
        <v>0</v>
      </c>
      <c r="S55" s="43">
        <v>49</v>
      </c>
    </row>
    <row r="56" spans="1:19" s="38" customFormat="1" ht="13.5" customHeight="1">
      <c r="A56" s="39" t="s">
        <v>118</v>
      </c>
      <c r="B56" s="48" t="s">
        <v>119</v>
      </c>
      <c r="C56" s="28">
        <f t="shared" si="3"/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29">
        <f t="shared" si="2"/>
        <v>951</v>
      </c>
      <c r="L56" s="41">
        <v>0</v>
      </c>
      <c r="M56" s="41">
        <v>951</v>
      </c>
      <c r="N56" s="36">
        <v>0</v>
      </c>
      <c r="O56" s="36">
        <v>0</v>
      </c>
      <c r="P56" s="36">
        <v>0</v>
      </c>
      <c r="Q56" s="36">
        <v>0</v>
      </c>
      <c r="R56" s="42">
        <v>0</v>
      </c>
      <c r="S56" s="43">
        <v>50</v>
      </c>
    </row>
    <row r="57" spans="1:19" s="38" customFormat="1" ht="13.5" customHeight="1">
      <c r="A57" s="39" t="s">
        <v>120</v>
      </c>
      <c r="B57" s="40" t="s">
        <v>121</v>
      </c>
      <c r="C57" s="28">
        <f t="shared" si="3"/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29">
        <f t="shared" si="2"/>
        <v>0</v>
      </c>
      <c r="L57" s="41">
        <v>0</v>
      </c>
      <c r="M57" s="41">
        <v>0</v>
      </c>
      <c r="N57" s="36">
        <v>0</v>
      </c>
      <c r="O57" s="36">
        <v>0</v>
      </c>
      <c r="P57" s="36">
        <v>0</v>
      </c>
      <c r="Q57" s="36">
        <v>0</v>
      </c>
      <c r="R57" s="42">
        <v>0</v>
      </c>
      <c r="S57" s="43">
        <v>51</v>
      </c>
    </row>
    <row r="58" spans="1:19" s="38" customFormat="1" ht="13.5" customHeight="1">
      <c r="A58" s="39" t="s">
        <v>122</v>
      </c>
      <c r="B58" s="40" t="s">
        <v>123</v>
      </c>
      <c r="C58" s="28">
        <f t="shared" si="3"/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29">
        <f t="shared" si="2"/>
        <v>90</v>
      </c>
      <c r="L58" s="41">
        <v>0</v>
      </c>
      <c r="M58" s="41">
        <v>0</v>
      </c>
      <c r="N58" s="36">
        <v>0</v>
      </c>
      <c r="O58" s="36">
        <v>0</v>
      </c>
      <c r="P58" s="36">
        <v>0</v>
      </c>
      <c r="Q58" s="36">
        <v>0</v>
      </c>
      <c r="R58" s="42">
        <v>90</v>
      </c>
      <c r="S58" s="43">
        <v>52</v>
      </c>
    </row>
    <row r="59" spans="1:19" s="38" customFormat="1" ht="13.5" customHeight="1">
      <c r="A59" s="39" t="s">
        <v>124</v>
      </c>
      <c r="B59" s="40" t="s">
        <v>125</v>
      </c>
      <c r="C59" s="28">
        <f t="shared" si="3"/>
        <v>4649</v>
      </c>
      <c r="D59" s="41">
        <v>1912</v>
      </c>
      <c r="E59" s="41">
        <v>2737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29">
        <f t="shared" si="2"/>
        <v>8814</v>
      </c>
      <c r="L59" s="41">
        <v>2750</v>
      </c>
      <c r="M59" s="41">
        <v>6064</v>
      </c>
      <c r="N59" s="36">
        <v>0</v>
      </c>
      <c r="O59" s="36">
        <v>0</v>
      </c>
      <c r="P59" s="36">
        <v>0</v>
      </c>
      <c r="Q59" s="36">
        <v>0</v>
      </c>
      <c r="R59" s="42">
        <v>0</v>
      </c>
      <c r="S59" s="43">
        <v>53</v>
      </c>
    </row>
    <row r="60" spans="1:19" s="38" customFormat="1" ht="13.5" customHeight="1">
      <c r="A60" s="39" t="s">
        <v>126</v>
      </c>
      <c r="B60" s="40" t="s">
        <v>127</v>
      </c>
      <c r="C60" s="28">
        <f t="shared" si="3"/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29">
        <f t="shared" si="2"/>
        <v>0</v>
      </c>
      <c r="L60" s="41">
        <v>0</v>
      </c>
      <c r="M60" s="41">
        <v>0</v>
      </c>
      <c r="N60" s="36">
        <v>0</v>
      </c>
      <c r="O60" s="36">
        <v>0</v>
      </c>
      <c r="P60" s="36">
        <v>0</v>
      </c>
      <c r="Q60" s="36">
        <v>0</v>
      </c>
      <c r="R60" s="42">
        <v>0</v>
      </c>
      <c r="S60" s="43">
        <v>54</v>
      </c>
    </row>
    <row r="61" spans="1:19" s="38" customFormat="1" ht="13.5" customHeight="1">
      <c r="A61" s="49"/>
      <c r="B61" s="50"/>
      <c r="C61" s="51"/>
      <c r="D61" s="52"/>
      <c r="E61" s="52"/>
      <c r="F61" s="52"/>
      <c r="G61" s="52"/>
      <c r="H61" s="52"/>
      <c r="I61" s="52"/>
      <c r="J61" s="52"/>
      <c r="K61" s="53"/>
      <c r="L61" s="52"/>
      <c r="M61" s="52"/>
      <c r="N61" s="54"/>
      <c r="O61" s="54"/>
      <c r="P61" s="54"/>
      <c r="Q61" s="54"/>
      <c r="R61" s="55"/>
      <c r="S61" s="56"/>
    </row>
    <row r="62" spans="1:18" s="5" customFormat="1" ht="14.25" customHeight="1">
      <c r="A62" s="33"/>
      <c r="B62" s="57" t="s">
        <v>128</v>
      </c>
      <c r="C62" s="35"/>
      <c r="D62" s="35"/>
      <c r="E62" s="35"/>
      <c r="F62" s="35"/>
      <c r="G62" s="35"/>
      <c r="H62" s="35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s="5" customFormat="1" ht="17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s="5" customFormat="1" ht="17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6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75" zoomScalePageLayoutView="0" workbookViewId="0" topLeftCell="A16">
      <selection activeCell="F36" sqref="F36"/>
    </sheetView>
  </sheetViews>
  <sheetFormatPr defaultColWidth="8.75" defaultRowHeight="18"/>
  <cols>
    <col min="1" max="1" width="16.58203125" style="58" customWidth="1"/>
    <col min="2" max="2" width="12.58203125" style="59" customWidth="1"/>
    <col min="3" max="6" width="12.58203125" style="110" customWidth="1"/>
    <col min="7" max="16384" width="8.75" style="110" customWidth="1"/>
  </cols>
  <sheetData>
    <row r="1" spans="1:2" s="60" customFormat="1" ht="19.5" customHeight="1">
      <c r="A1" s="58"/>
      <c r="B1" s="59"/>
    </row>
    <row r="2" spans="1:6" s="59" customFormat="1" ht="19.5" customHeight="1">
      <c r="A2" s="58"/>
      <c r="B2" s="111" t="s">
        <v>129</v>
      </c>
      <c r="C2" s="111"/>
      <c r="D2" s="111"/>
      <c r="E2" s="111"/>
      <c r="F2" s="61"/>
    </row>
    <row r="3" spans="1:6" s="64" customFormat="1" ht="15.75" customHeight="1" thickBot="1">
      <c r="A3" s="62" t="s">
        <v>130</v>
      </c>
      <c r="B3" s="112" t="s">
        <v>131</v>
      </c>
      <c r="C3" s="112"/>
      <c r="D3" s="112"/>
      <c r="E3" s="112"/>
      <c r="F3" s="63" t="s">
        <v>132</v>
      </c>
    </row>
    <row r="4" spans="1:6" s="69" customFormat="1" ht="18" customHeight="1" thickTop="1">
      <c r="A4" s="65" t="s">
        <v>133</v>
      </c>
      <c r="B4" s="65" t="s">
        <v>134</v>
      </c>
      <c r="C4" s="66" t="s">
        <v>135</v>
      </c>
      <c r="D4" s="66" t="s">
        <v>136</v>
      </c>
      <c r="E4" s="67" t="s">
        <v>137</v>
      </c>
      <c r="F4" s="68" t="s">
        <v>138</v>
      </c>
    </row>
    <row r="5" spans="1:10" s="73" customFormat="1" ht="15" customHeight="1">
      <c r="A5" s="70" t="s">
        <v>139</v>
      </c>
      <c r="B5" s="71">
        <f>SUM(B7:B20)</f>
        <v>1513847</v>
      </c>
      <c r="C5" s="71">
        <f>SUM(C7:C20)</f>
        <v>800675</v>
      </c>
      <c r="D5" s="71">
        <f>SUM(D7:D20)</f>
        <v>705685</v>
      </c>
      <c r="E5" s="71">
        <f>SUM(E7:E20)</f>
        <v>1200</v>
      </c>
      <c r="F5" s="71">
        <f>SUM(F7:F20)</f>
        <v>6287</v>
      </c>
      <c r="G5" s="72"/>
      <c r="H5" s="72"/>
      <c r="I5" s="72"/>
      <c r="J5" s="72"/>
    </row>
    <row r="6" spans="1:10" s="73" customFormat="1" ht="15" customHeight="1">
      <c r="A6" s="70"/>
      <c r="B6" s="71"/>
      <c r="C6" s="71"/>
      <c r="D6" s="71"/>
      <c r="E6" s="71"/>
      <c r="F6" s="71"/>
      <c r="G6" s="72"/>
      <c r="H6" s="72"/>
      <c r="I6" s="72"/>
      <c r="J6" s="72"/>
    </row>
    <row r="7" spans="1:10" s="73" customFormat="1" ht="12" customHeight="1">
      <c r="A7" s="74" t="s">
        <v>140</v>
      </c>
      <c r="B7" s="75">
        <v>0</v>
      </c>
      <c r="C7" s="76">
        <v>0</v>
      </c>
      <c r="D7" s="77">
        <v>0</v>
      </c>
      <c r="E7" s="77">
        <v>0</v>
      </c>
      <c r="F7" s="77">
        <v>0</v>
      </c>
      <c r="G7" s="72"/>
      <c r="H7" s="72"/>
      <c r="I7" s="72"/>
      <c r="J7" s="72"/>
    </row>
    <row r="8" spans="1:10" s="73" customFormat="1" ht="12" customHeight="1">
      <c r="A8" s="74" t="s">
        <v>141</v>
      </c>
      <c r="B8" s="75">
        <v>0</v>
      </c>
      <c r="C8" s="76">
        <v>0</v>
      </c>
      <c r="D8" s="77">
        <v>0</v>
      </c>
      <c r="E8" s="77"/>
      <c r="F8" s="77">
        <v>0</v>
      </c>
      <c r="G8" s="72"/>
      <c r="H8" s="72"/>
      <c r="I8" s="72"/>
      <c r="J8" s="72"/>
    </row>
    <row r="9" spans="1:6" s="78" customFormat="1" ht="12" customHeight="1">
      <c r="A9" s="74" t="s">
        <v>142</v>
      </c>
      <c r="B9" s="75">
        <f>SUM(C9:F9)</f>
        <v>1101</v>
      </c>
      <c r="C9" s="76">
        <v>0</v>
      </c>
      <c r="D9" s="77">
        <v>0</v>
      </c>
      <c r="E9" s="77">
        <v>0</v>
      </c>
      <c r="F9" s="77">
        <v>1101</v>
      </c>
    </row>
    <row r="10" spans="1:6" s="78" customFormat="1" ht="12" customHeight="1">
      <c r="A10" s="74" t="s">
        <v>143</v>
      </c>
      <c r="B10" s="75">
        <f aca="true" t="shared" si="0" ref="B10:B20">SUM(C10:F10)</f>
        <v>290128</v>
      </c>
      <c r="C10" s="77">
        <v>0</v>
      </c>
      <c r="D10" s="77">
        <v>290128</v>
      </c>
      <c r="E10" s="77">
        <v>0</v>
      </c>
      <c r="F10" s="77">
        <v>0</v>
      </c>
    </row>
    <row r="11" spans="1:6" s="78" customFormat="1" ht="12" customHeight="1">
      <c r="A11" s="74" t="s">
        <v>144</v>
      </c>
      <c r="B11" s="75">
        <f t="shared" si="0"/>
        <v>780946</v>
      </c>
      <c r="C11" s="76">
        <v>780946</v>
      </c>
      <c r="D11" s="77">
        <v>0</v>
      </c>
      <c r="E11" s="77">
        <v>0</v>
      </c>
      <c r="F11" s="77">
        <v>0</v>
      </c>
    </row>
    <row r="12" spans="1:6" s="78" customFormat="1" ht="12" customHeight="1">
      <c r="A12" s="74" t="s">
        <v>145</v>
      </c>
      <c r="B12" s="75">
        <f t="shared" si="0"/>
        <v>5186</v>
      </c>
      <c r="C12" s="76">
        <v>0</v>
      </c>
      <c r="D12" s="77">
        <v>0</v>
      </c>
      <c r="E12" s="77">
        <v>0</v>
      </c>
      <c r="F12" s="77">
        <v>5186</v>
      </c>
    </row>
    <row r="13" spans="1:6" s="78" customFormat="1" ht="12" customHeight="1">
      <c r="A13" s="74" t="s">
        <v>146</v>
      </c>
      <c r="B13" s="75">
        <f t="shared" si="0"/>
        <v>1200</v>
      </c>
      <c r="C13" s="77">
        <v>0</v>
      </c>
      <c r="D13" s="77">
        <v>0</v>
      </c>
      <c r="E13" s="77">
        <v>1200</v>
      </c>
      <c r="F13" s="77">
        <v>0</v>
      </c>
    </row>
    <row r="14" spans="1:6" s="78" customFormat="1" ht="11.25" customHeight="1">
      <c r="A14" s="79" t="s">
        <v>147</v>
      </c>
      <c r="B14" s="75">
        <f t="shared" si="0"/>
        <v>57216</v>
      </c>
      <c r="C14" s="75">
        <v>0</v>
      </c>
      <c r="D14" s="77">
        <v>57216</v>
      </c>
      <c r="E14" s="77">
        <v>0</v>
      </c>
      <c r="F14" s="77">
        <v>0</v>
      </c>
    </row>
    <row r="15" spans="1:6" s="78" customFormat="1" ht="11.25" customHeight="1">
      <c r="A15" s="79" t="s">
        <v>148</v>
      </c>
      <c r="B15" s="75">
        <f t="shared" si="0"/>
        <v>358341</v>
      </c>
      <c r="C15" s="75">
        <v>0</v>
      </c>
      <c r="D15" s="77">
        <v>358341</v>
      </c>
      <c r="E15" s="77">
        <v>0</v>
      </c>
      <c r="F15" s="77">
        <v>0</v>
      </c>
    </row>
    <row r="16" spans="1:6" s="78" customFormat="1" ht="12" customHeight="1">
      <c r="A16" s="74" t="s">
        <v>149</v>
      </c>
      <c r="B16" s="75">
        <f t="shared" si="0"/>
        <v>2400</v>
      </c>
      <c r="C16" s="75">
        <v>2400</v>
      </c>
      <c r="D16" s="77">
        <v>0</v>
      </c>
      <c r="E16" s="77">
        <v>0</v>
      </c>
      <c r="F16" s="77">
        <v>0</v>
      </c>
    </row>
    <row r="17" spans="1:6" s="78" customFormat="1" ht="12" customHeight="1">
      <c r="A17" s="80" t="s">
        <v>150</v>
      </c>
      <c r="B17" s="75">
        <f t="shared" si="0"/>
        <v>4383</v>
      </c>
      <c r="C17" s="81">
        <v>4383</v>
      </c>
      <c r="D17" s="77">
        <v>0</v>
      </c>
      <c r="E17" s="81">
        <v>0</v>
      </c>
      <c r="F17" s="81">
        <v>0</v>
      </c>
    </row>
    <row r="18" spans="1:6" s="78" customFormat="1" ht="12" customHeight="1">
      <c r="A18" s="80" t="s">
        <v>151</v>
      </c>
      <c r="B18" s="75">
        <f t="shared" si="0"/>
        <v>11480</v>
      </c>
      <c r="C18" s="82">
        <v>11480</v>
      </c>
      <c r="D18" s="83">
        <v>0</v>
      </c>
      <c r="E18" s="83">
        <v>0</v>
      </c>
      <c r="F18" s="83">
        <v>0</v>
      </c>
    </row>
    <row r="19" spans="1:6" s="78" customFormat="1" ht="12" customHeight="1">
      <c r="A19" s="80" t="s">
        <v>152</v>
      </c>
      <c r="B19" s="75">
        <f t="shared" si="0"/>
        <v>466</v>
      </c>
      <c r="C19" s="82">
        <v>466</v>
      </c>
      <c r="D19" s="83">
        <v>0</v>
      </c>
      <c r="E19" s="83">
        <v>0</v>
      </c>
      <c r="F19" s="83">
        <v>0</v>
      </c>
    </row>
    <row r="20" spans="1:6" s="78" customFormat="1" ht="12" customHeight="1">
      <c r="A20" s="80" t="s">
        <v>153</v>
      </c>
      <c r="B20" s="75">
        <f t="shared" si="0"/>
        <v>1000</v>
      </c>
      <c r="C20" s="82">
        <v>1000</v>
      </c>
      <c r="D20" s="83">
        <v>0</v>
      </c>
      <c r="E20" s="83">
        <v>0</v>
      </c>
      <c r="F20" s="83">
        <v>0</v>
      </c>
    </row>
    <row r="21" spans="1:6" s="88" customFormat="1" ht="11.25" customHeight="1">
      <c r="A21" s="84"/>
      <c r="B21" s="85"/>
      <c r="C21" s="86"/>
      <c r="D21" s="86"/>
      <c r="E21" s="87"/>
      <c r="F21" s="87"/>
    </row>
    <row r="22" s="78" customFormat="1" ht="48.75" customHeight="1">
      <c r="A22" s="89"/>
    </row>
    <row r="23" spans="1:6" s="78" customFormat="1" ht="24.75" customHeight="1" thickBot="1">
      <c r="A23" s="62" t="s">
        <v>154</v>
      </c>
      <c r="B23" s="112" t="s">
        <v>155</v>
      </c>
      <c r="C23" s="112"/>
      <c r="D23" s="112"/>
      <c r="E23" s="112"/>
      <c r="F23" s="90" t="s">
        <v>132</v>
      </c>
    </row>
    <row r="24" spans="1:6" s="78" customFormat="1" ht="18" customHeight="1" thickTop="1">
      <c r="A24" s="65" t="s">
        <v>133</v>
      </c>
      <c r="B24" s="65" t="s">
        <v>134</v>
      </c>
      <c r="C24" s="66" t="s">
        <v>156</v>
      </c>
      <c r="D24" s="66" t="s">
        <v>157</v>
      </c>
      <c r="E24" s="67" t="s">
        <v>158</v>
      </c>
      <c r="F24" s="91" t="s">
        <v>159</v>
      </c>
    </row>
    <row r="25" spans="1:6" s="78" customFormat="1" ht="15" customHeight="1">
      <c r="A25" s="92" t="s">
        <v>160</v>
      </c>
      <c r="B25" s="93">
        <f>SUM(B27:B43)</f>
        <v>19074600</v>
      </c>
      <c r="C25" s="71">
        <f>SUM(C27:C43)</f>
        <v>17147693</v>
      </c>
      <c r="D25" s="71">
        <f>SUM(D27:D43)</f>
        <v>85392</v>
      </c>
      <c r="E25" s="71">
        <f>SUM(E27:E43)</f>
        <v>844288</v>
      </c>
      <c r="F25" s="71">
        <f>SUM(F27:F43)</f>
        <v>997227</v>
      </c>
    </row>
    <row r="26" spans="1:6" s="78" customFormat="1" ht="12" customHeight="1">
      <c r="A26" s="94"/>
      <c r="B26" s="95"/>
      <c r="C26" s="75"/>
      <c r="D26" s="75"/>
      <c r="E26" s="96"/>
      <c r="F26" s="97"/>
    </row>
    <row r="27" spans="1:6" s="78" customFormat="1" ht="12" customHeight="1">
      <c r="A27" s="98" t="s">
        <v>161</v>
      </c>
      <c r="B27" s="95">
        <f aca="true" t="shared" si="1" ref="B27:B43">SUM(C27:F27)</f>
        <v>920584</v>
      </c>
      <c r="C27" s="76">
        <v>150362</v>
      </c>
      <c r="D27" s="76">
        <v>0</v>
      </c>
      <c r="E27" s="76">
        <v>770222</v>
      </c>
      <c r="F27" s="76">
        <v>0</v>
      </c>
    </row>
    <row r="28" spans="1:6" s="78" customFormat="1" ht="12" customHeight="1">
      <c r="A28" s="94" t="s">
        <v>141</v>
      </c>
      <c r="B28" s="95">
        <f t="shared" si="1"/>
        <v>74208</v>
      </c>
      <c r="C28" s="76">
        <v>142</v>
      </c>
      <c r="D28" s="76">
        <v>0</v>
      </c>
      <c r="E28" s="76">
        <v>74066</v>
      </c>
      <c r="F28" s="76">
        <v>0</v>
      </c>
    </row>
    <row r="29" spans="1:6" s="78" customFormat="1" ht="12" customHeight="1">
      <c r="A29" s="98" t="s">
        <v>162</v>
      </c>
      <c r="B29" s="95">
        <f t="shared" si="1"/>
        <v>2084765</v>
      </c>
      <c r="C29" s="76">
        <v>2079793</v>
      </c>
      <c r="D29" s="76">
        <v>0</v>
      </c>
      <c r="E29" s="76">
        <v>0</v>
      </c>
      <c r="F29" s="76">
        <v>4972</v>
      </c>
    </row>
    <row r="30" spans="1:6" s="78" customFormat="1" ht="12" customHeight="1">
      <c r="A30" s="98" t="s">
        <v>163</v>
      </c>
      <c r="B30" s="95">
        <f t="shared" si="1"/>
        <v>5563745</v>
      </c>
      <c r="C30" s="76">
        <v>5563745</v>
      </c>
      <c r="D30" s="76">
        <v>0</v>
      </c>
      <c r="E30" s="76">
        <v>0</v>
      </c>
      <c r="F30" s="76">
        <v>0</v>
      </c>
    </row>
    <row r="31" spans="1:6" s="78" customFormat="1" ht="12" customHeight="1">
      <c r="A31" s="98" t="s">
        <v>164</v>
      </c>
      <c r="B31" s="95">
        <f t="shared" si="1"/>
        <v>988874</v>
      </c>
      <c r="C31" s="76">
        <v>0</v>
      </c>
      <c r="D31" s="76">
        <v>0</v>
      </c>
      <c r="E31" s="76">
        <v>0</v>
      </c>
      <c r="F31" s="76">
        <v>988874</v>
      </c>
    </row>
    <row r="32" spans="1:6" s="78" customFormat="1" ht="12" customHeight="1">
      <c r="A32" s="94" t="s">
        <v>165</v>
      </c>
      <c r="B32" s="95">
        <f t="shared" si="1"/>
        <v>9088076</v>
      </c>
      <c r="C32" s="76">
        <v>9088076</v>
      </c>
      <c r="D32" s="76">
        <v>0</v>
      </c>
      <c r="E32" s="76">
        <v>0</v>
      </c>
      <c r="F32" s="76">
        <v>0</v>
      </c>
    </row>
    <row r="33" spans="1:6" s="78" customFormat="1" ht="12" customHeight="1">
      <c r="A33" s="94" t="s">
        <v>166</v>
      </c>
      <c r="B33" s="95">
        <f t="shared" si="1"/>
        <v>4610</v>
      </c>
      <c r="C33" s="76">
        <v>4610</v>
      </c>
      <c r="D33" s="76">
        <v>0</v>
      </c>
      <c r="E33" s="76">
        <v>0</v>
      </c>
      <c r="F33" s="76">
        <v>0</v>
      </c>
    </row>
    <row r="34" spans="1:6" s="78" customFormat="1" ht="12" customHeight="1">
      <c r="A34" s="94" t="s">
        <v>167</v>
      </c>
      <c r="B34" s="95">
        <f t="shared" si="1"/>
        <v>12376</v>
      </c>
      <c r="C34" s="76">
        <v>5153</v>
      </c>
      <c r="D34" s="76">
        <v>7223</v>
      </c>
      <c r="E34" s="76">
        <v>0</v>
      </c>
      <c r="F34" s="76">
        <v>0</v>
      </c>
    </row>
    <row r="35" spans="1:6" s="78" customFormat="1" ht="12" customHeight="1">
      <c r="A35" s="94" t="s">
        <v>144</v>
      </c>
      <c r="B35" s="95">
        <f t="shared" si="1"/>
        <v>51209</v>
      </c>
      <c r="C35" s="76">
        <v>51209</v>
      </c>
      <c r="D35" s="76">
        <v>0</v>
      </c>
      <c r="E35" s="76">
        <v>0</v>
      </c>
      <c r="F35" s="76">
        <v>0</v>
      </c>
    </row>
    <row r="36" spans="1:6" s="78" customFormat="1" ht="12" customHeight="1">
      <c r="A36" s="94" t="s">
        <v>147</v>
      </c>
      <c r="B36" s="95">
        <f t="shared" si="1"/>
        <v>3500</v>
      </c>
      <c r="C36" s="76">
        <v>3500</v>
      </c>
      <c r="D36" s="76">
        <v>0</v>
      </c>
      <c r="E36" s="76">
        <v>0</v>
      </c>
      <c r="F36" s="76">
        <v>0</v>
      </c>
    </row>
    <row r="37" spans="1:6" s="78" customFormat="1" ht="12" customHeight="1">
      <c r="A37" s="99" t="s">
        <v>145</v>
      </c>
      <c r="B37" s="95">
        <f t="shared" si="1"/>
        <v>3381</v>
      </c>
      <c r="C37" s="76">
        <v>0</v>
      </c>
      <c r="D37" s="76">
        <v>0</v>
      </c>
      <c r="E37" s="76">
        <v>0</v>
      </c>
      <c r="F37" s="76">
        <v>3381</v>
      </c>
    </row>
    <row r="38" spans="1:6" s="78" customFormat="1" ht="12" customHeight="1">
      <c r="A38" s="99" t="s">
        <v>168</v>
      </c>
      <c r="B38" s="95">
        <f t="shared" si="1"/>
        <v>130222</v>
      </c>
      <c r="C38" s="76">
        <v>130222</v>
      </c>
      <c r="D38" s="76">
        <v>0</v>
      </c>
      <c r="E38" s="76">
        <v>0</v>
      </c>
      <c r="F38" s="76">
        <v>0</v>
      </c>
    </row>
    <row r="39" spans="1:6" s="78" customFormat="1" ht="12" customHeight="1">
      <c r="A39" s="80" t="s">
        <v>149</v>
      </c>
      <c r="B39" s="95">
        <f t="shared" si="1"/>
        <v>100263</v>
      </c>
      <c r="C39" s="76">
        <v>22094</v>
      </c>
      <c r="D39" s="76">
        <v>78169</v>
      </c>
      <c r="E39" s="76">
        <v>0</v>
      </c>
      <c r="F39" s="76">
        <v>0</v>
      </c>
    </row>
    <row r="40" spans="1:6" s="78" customFormat="1" ht="12" customHeight="1">
      <c r="A40" s="80" t="s">
        <v>151</v>
      </c>
      <c r="B40" s="95">
        <f t="shared" si="1"/>
        <v>3348</v>
      </c>
      <c r="C40" s="76">
        <v>3348</v>
      </c>
      <c r="D40" s="76">
        <v>0</v>
      </c>
      <c r="E40" s="76">
        <v>0</v>
      </c>
      <c r="F40" s="76">
        <v>0</v>
      </c>
    </row>
    <row r="41" spans="1:6" s="78" customFormat="1" ht="12" customHeight="1">
      <c r="A41" s="80" t="s">
        <v>169</v>
      </c>
      <c r="B41" s="95">
        <f t="shared" si="1"/>
        <v>0</v>
      </c>
      <c r="C41" s="76">
        <v>0</v>
      </c>
      <c r="D41" s="76">
        <v>0</v>
      </c>
      <c r="E41" s="76">
        <v>0</v>
      </c>
      <c r="F41" s="76">
        <v>0</v>
      </c>
    </row>
    <row r="42" spans="1:6" s="78" customFormat="1" ht="12" customHeight="1">
      <c r="A42" s="80" t="s">
        <v>170</v>
      </c>
      <c r="B42" s="95">
        <f t="shared" si="1"/>
        <v>43719</v>
      </c>
      <c r="C42" s="76">
        <v>43719</v>
      </c>
      <c r="D42" s="76">
        <v>0</v>
      </c>
      <c r="E42" s="76">
        <v>0</v>
      </c>
      <c r="F42" s="76">
        <v>0</v>
      </c>
    </row>
    <row r="43" spans="1:6" s="78" customFormat="1" ht="12" customHeight="1">
      <c r="A43" s="79" t="s">
        <v>171</v>
      </c>
      <c r="B43" s="100">
        <f t="shared" si="1"/>
        <v>1720</v>
      </c>
      <c r="C43" s="76">
        <v>1720</v>
      </c>
      <c r="D43" s="76">
        <v>0</v>
      </c>
      <c r="E43" s="76">
        <v>0</v>
      </c>
      <c r="F43" s="76">
        <v>0</v>
      </c>
    </row>
    <row r="44" spans="1:6" s="78" customFormat="1" ht="12" customHeight="1">
      <c r="A44" s="101"/>
      <c r="B44" s="102"/>
      <c r="C44" s="103"/>
      <c r="D44" s="103"/>
      <c r="E44" s="103"/>
      <c r="F44" s="103"/>
    </row>
    <row r="45" spans="1:6" s="78" customFormat="1" ht="12" customHeight="1">
      <c r="A45" s="104" t="s">
        <v>172</v>
      </c>
      <c r="B45" s="104"/>
      <c r="C45" s="104"/>
      <c r="D45" s="105"/>
      <c r="E45" s="105"/>
      <c r="F45" s="106"/>
    </row>
    <row r="46" spans="1:6" s="78" customFormat="1" ht="12" customHeight="1">
      <c r="A46" s="107" t="s">
        <v>173</v>
      </c>
      <c r="B46" s="104"/>
      <c r="C46" s="104"/>
      <c r="D46" s="104"/>
      <c r="E46" s="104"/>
      <c r="F46" s="108"/>
    </row>
    <row r="47" spans="1:6" s="78" customFormat="1" ht="12" customHeight="1">
      <c r="A47" s="109" t="s">
        <v>174</v>
      </c>
      <c r="B47" s="104"/>
      <c r="C47" s="104"/>
      <c r="D47" s="104"/>
      <c r="E47" s="104"/>
      <c r="F47" s="108"/>
    </row>
    <row r="48" s="78" customFormat="1" ht="13.5" customHeight="1">
      <c r="A48" s="89"/>
    </row>
    <row r="49" s="78" customFormat="1" ht="13.5" customHeight="1">
      <c r="A49" s="89"/>
    </row>
    <row r="50" s="78" customFormat="1" ht="13.5" customHeight="1">
      <c r="A50" s="89"/>
    </row>
    <row r="51" spans="1:7" s="78" customFormat="1" ht="13.5" customHeight="1">
      <c r="A51" s="89"/>
      <c r="G51" s="59"/>
    </row>
    <row r="52" spans="1:6" s="78" customFormat="1" ht="13.5" customHeight="1">
      <c r="A52" s="89"/>
      <c r="B52" s="89"/>
      <c r="C52" s="89"/>
      <c r="D52" s="89"/>
      <c r="E52" s="89"/>
      <c r="F52" s="89"/>
    </row>
    <row r="53" ht="13.5" customHeight="1">
      <c r="A53" s="89"/>
    </row>
    <row r="54" ht="17.25">
      <c r="A54" s="89"/>
    </row>
    <row r="55" ht="17.25">
      <c r="A55" s="89"/>
    </row>
    <row r="56" ht="17.25">
      <c r="A56" s="89"/>
    </row>
    <row r="57" ht="17.25">
      <c r="A57" s="89"/>
    </row>
    <row r="58" ht="17.25">
      <c r="A58" s="89"/>
    </row>
    <row r="59" ht="17.25">
      <c r="A59" s="89"/>
    </row>
    <row r="60" ht="17.25">
      <c r="A60" s="89"/>
    </row>
    <row r="61" ht="17.25">
      <c r="A61" s="89"/>
    </row>
    <row r="62" ht="17.25">
      <c r="A62" s="89"/>
    </row>
    <row r="63" ht="17.25">
      <c r="A63" s="89"/>
    </row>
    <row r="64" ht="17.25">
      <c r="A64" s="89"/>
    </row>
    <row r="65" ht="17.25">
      <c r="A65" s="89"/>
    </row>
    <row r="66" ht="17.25">
      <c r="A66" s="89"/>
    </row>
    <row r="67" ht="17.25">
      <c r="A67" s="89"/>
    </row>
    <row r="68" ht="17.25">
      <c r="A68" s="89"/>
    </row>
  </sheetData>
  <sheetProtection objects="1" scenarios="1"/>
  <mergeCells count="3">
    <mergeCell ref="B2:E2"/>
    <mergeCell ref="B3:E3"/>
    <mergeCell ref="B23:E2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2009-05-08T05:45:12Z</dcterms:created>
  <dcterms:modified xsi:type="dcterms:W3CDTF">2009-05-10T23:49:46Z</dcterms:modified>
  <cp:category/>
  <cp:version/>
  <cp:contentType/>
  <cp:contentStatus/>
</cp:coreProperties>
</file>