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externalReferences>
    <externalReference r:id="rId4"/>
  </externalReferences>
  <definedNames>
    <definedName name="_5６農家人口" localSheetId="0">'44'!$A$1:$H$85</definedName>
    <definedName name="_60．農__作__物ー1" localSheetId="0">'44'!$A$1:$R$85</definedName>
    <definedName name="_60．農__作__物ー2" localSheetId="0">'44'!$A$1:$R$84</definedName>
    <definedName name="_61.家畜飼養農家数" localSheetId="0">'44'!$A$1:$R$85</definedName>
    <definedName name="_62.農業用機械の保有台数_個人有">'44'!$A$1:$R$85</definedName>
    <definedName name="_Regression_Int" localSheetId="0" hidden="1">1</definedName>
    <definedName name="_xlnm.Print_Area" localSheetId="0">'44'!$A$1:$T$84</definedName>
    <definedName name="Print_Area_MI" localSheetId="0">'44'!$A$1:$K$46</definedName>
  </definedNames>
  <calcPr fullCalcOnLoad="1"/>
</workbook>
</file>

<file path=xl/sharedStrings.xml><?xml version="1.0" encoding="utf-8"?>
<sst xmlns="http://schemas.openxmlformats.org/spreadsheetml/2006/main" count="207" uniqueCount="169">
  <si>
    <t>44.農業用機械の保有台数</t>
  </si>
  <si>
    <t>（単位  戸，台）</t>
  </si>
  <si>
    <t>各年２月１日</t>
  </si>
  <si>
    <t>市  町  村</t>
  </si>
  <si>
    <t>田植機</t>
  </si>
  <si>
    <t>稲麦用動力刈取機</t>
  </si>
  <si>
    <t>自脱型コンバイン</t>
  </si>
  <si>
    <t xml:space="preserve">  米麦用乾燥機</t>
  </si>
  <si>
    <t>農    用</t>
  </si>
  <si>
    <t>オート</t>
  </si>
  <si>
    <t>動力耕うん機</t>
  </si>
  <si>
    <t>動力噴霧機</t>
  </si>
  <si>
    <t>動力散粉機</t>
  </si>
  <si>
    <t>スピードプレーヤー</t>
  </si>
  <si>
    <t>標示番号</t>
  </si>
  <si>
    <t>トラック</t>
  </si>
  <si>
    <t>三輪車</t>
  </si>
  <si>
    <t>農用トラクター</t>
  </si>
  <si>
    <t>農家数</t>
  </si>
  <si>
    <t>台    数</t>
  </si>
  <si>
    <t>昭和35年</t>
  </si>
  <si>
    <t>…</t>
  </si>
  <si>
    <t xml:space="preserve">      40</t>
  </si>
  <si>
    <t xml:space="preserve">      45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</si>
  <si>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</si>
  <si>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</si>
  <si>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</si>
  <si>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</si>
  <si>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</si>
  <si>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</si>
  <si>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</si>
  <si>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</si>
  <si>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</si>
  <si>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</si>
  <si>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</si>
  <si>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</si>
  <si>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</si>
  <si>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</si>
  <si>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</si>
  <si>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</si>
  <si>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</si>
  <si>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</si>
  <si>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</si>
  <si>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</si>
  <si>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</si>
  <si>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</si>
  <si>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</si>
  <si>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</si>
  <si>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</si>
  <si>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</si>
  <si>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</si>
  <si>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</si>
  <si>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</si>
  <si>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</si>
  <si>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</si>
  <si>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</si>
  <si>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</si>
  <si>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</si>
  <si>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</si>
  <si>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</si>
  <si>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</si>
  <si>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</si>
  <si>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</si>
  <si>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</si>
  <si>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</si>
  <si>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</si>
  <si>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</si>
  <si>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</si>
  <si>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</si>
  <si>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</si>
  <si>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</si>
  <si>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</si>
  <si>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</si>
  <si>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</si>
  <si>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</si>
  <si>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</si>
  <si>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</si>
  <si>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</si>
  <si>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</si>
  <si>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</si>
  <si>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挟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</si>
  <si>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</si>
  <si>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</si>
  <si>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</si>
  <si>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</si>
  <si>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</si>
  <si>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</si>
  <si>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</si>
  <si>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</si>
  <si>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</si>
  <si>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</si>
  <si>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</si>
  <si>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</si>
  <si>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</si>
  <si>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</si>
  <si>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</si>
  <si>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</si>
  <si>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</si>
  <si>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</si>
  <si>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</si>
  <si>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</si>
  <si>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</si>
  <si>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</si>
  <si>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</si>
  <si>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</si>
  <si>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</si>
  <si>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</si>
  <si>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</si>
  <si>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</si>
  <si>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</si>
  <si>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</si>
  <si>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</si>
  <si>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</si>
  <si>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</si>
  <si>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</si>
  <si>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</si>
  <si>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</si>
  <si>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</si>
  <si>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</si>
  <si>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</si>
  <si>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</si>
  <si>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</si>
  <si>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</si>
  <si>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</si>
  <si>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</si>
  <si>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</si>
  <si>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</si>
  <si>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</si>
  <si>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43荻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</si>
  <si>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</si>
  <si>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</si>
  <si>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</si>
  <si>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</si>
  <si>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</si>
  <si>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</si>
  <si>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</si>
  <si>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</si>
  <si>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</si>
  <si>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</si>
  <si>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</si>
  <si>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</si>
  <si>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</si>
  <si>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</si>
  <si>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</si>
  <si>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</si>
  <si>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</si>
  <si>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</si>
  <si>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</si>
  <si>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</si>
  <si>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</si>
  <si>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</si>
  <si>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</si>
  <si>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</si>
  <si>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</si>
  <si>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</si>
  <si>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</si>
  <si>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</si>
  <si>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</si>
  <si>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</si>
  <si>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</si>
  <si>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</si>
  <si>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</si>
  <si>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</si>
  <si>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</si>
  <si>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</si>
  <si>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</si>
  <si>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</si>
  <si>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</si>
  <si>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資料：県統計課「農林業センサス」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</si>
</sst>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 horizontal="center"/>
      <protection locked="0"/>
    </xf>
    <xf numFmtId="41" fontId="21" fillId="0" borderId="0" xfId="0" applyNumberFormat="1" applyFont="1" applyFill="1" applyAlignment="1">
      <alignment/>
    </xf>
    <xf numFmtId="41" fontId="21" fillId="0" borderId="10" xfId="0" applyNumberFormat="1" applyFont="1" applyFill="1" applyBorder="1" applyAlignment="1" applyProtection="1">
      <alignment horizontal="righ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2" fillId="0" borderId="11" xfId="0" applyNumberFormat="1" applyFont="1" applyFill="1" applyBorder="1" applyAlignment="1" applyProtection="1">
      <alignment horizontal="center" vertical="center"/>
      <protection locked="0"/>
    </xf>
    <xf numFmtId="41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1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0" xfId="0" applyNumberFormat="1" applyFont="1" applyFill="1" applyBorder="1" applyAlignment="1" applyProtection="1">
      <alignment horizontal="centerContinuous"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center" textRotation="255"/>
      <protection locked="0"/>
    </xf>
    <xf numFmtId="41" fontId="21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41" fontId="22" fillId="0" borderId="16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9" xfId="0" applyNumberFormat="1" applyFont="1" applyFill="1" applyBorder="1" applyAlignment="1" applyProtection="1">
      <alignment horizontal="centerContinuous" vertical="center"/>
      <protection locked="0"/>
    </xf>
    <xf numFmtId="0" fontId="22" fillId="0" borderId="14" xfId="0" applyNumberFormat="1" applyFont="1" applyFill="1" applyBorder="1" applyAlignment="1" applyProtection="1">
      <alignment horizontal="center" vertical="center" textRotation="255"/>
      <protection locked="0"/>
    </xf>
    <xf numFmtId="0" fontId="0" fillId="0" borderId="17" xfId="0" applyFill="1" applyBorder="1" applyAlignment="1">
      <alignment horizontal="center" vertical="center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6" xfId="0" applyNumberFormat="1" applyFont="1" applyFill="1" applyBorder="1" applyAlignment="1" applyProtection="1">
      <alignment horizontal="center" vertical="center" textRotation="255"/>
      <protection locked="0"/>
    </xf>
    <xf numFmtId="0" fontId="21" fillId="0" borderId="21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0" fontId="21" fillId="0" borderId="14" xfId="0" applyNumberFormat="1" applyFont="1" applyFill="1" applyBorder="1" applyAlignment="1" applyProtection="1" quotePrefix="1">
      <alignment horizontal="center"/>
      <protection locked="0"/>
    </xf>
    <xf numFmtId="41" fontId="21" fillId="0" borderId="15" xfId="0" applyNumberFormat="1" applyFont="1" applyFill="1" applyBorder="1" applyAlignment="1" applyProtection="1" quotePrefix="1">
      <alignment horizontal="center"/>
      <protection locked="0"/>
    </xf>
    <xf numFmtId="41" fontId="21" fillId="0" borderId="14" xfId="0" applyNumberFormat="1" applyFont="1" applyFill="1" applyBorder="1" applyAlignment="1" applyProtection="1" quotePrefix="1">
      <alignment horizontal="center"/>
      <protection locked="0"/>
    </xf>
    <xf numFmtId="41" fontId="21" fillId="0" borderId="15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/>
      <protection locked="0"/>
    </xf>
    <xf numFmtId="41" fontId="21" fillId="0" borderId="14" xfId="0" applyNumberFormat="1" applyFont="1" applyFill="1" applyBorder="1" applyAlignment="1" applyProtection="1">
      <alignment horizontal="center"/>
      <protection locked="0"/>
    </xf>
    <xf numFmtId="41" fontId="23" fillId="0" borderId="15" xfId="0" applyNumberFormat="1" applyFont="1" applyFill="1" applyBorder="1" applyAlignment="1" applyProtection="1" quotePrefix="1">
      <alignment horizontal="center"/>
      <protection locked="0"/>
    </xf>
    <xf numFmtId="41" fontId="23" fillId="0" borderId="0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Border="1" applyAlignment="1">
      <alignment horizontal="right"/>
    </xf>
    <xf numFmtId="41" fontId="23" fillId="0" borderId="0" xfId="0" applyNumberFormat="1" applyFont="1" applyFill="1" applyAlignment="1">
      <alignment horizontal="right"/>
    </xf>
    <xf numFmtId="0" fontId="23" fillId="0" borderId="14" xfId="0" applyNumberFormat="1" applyFont="1" applyFill="1" applyBorder="1" applyAlignment="1" applyProtection="1" quotePrefix="1">
      <alignment horizontal="center"/>
      <protection locked="0"/>
    </xf>
    <xf numFmtId="41" fontId="23" fillId="0" borderId="0" xfId="0" applyNumberFormat="1" applyFont="1" applyFill="1" applyAlignment="1">
      <alignment/>
    </xf>
    <xf numFmtId="41" fontId="23" fillId="0" borderId="0" xfId="0" applyNumberFormat="1" applyFont="1" applyFill="1" applyBorder="1" applyAlignment="1" applyProtection="1">
      <alignment horizontal="right"/>
      <protection locked="0"/>
    </xf>
    <xf numFmtId="41" fontId="23" fillId="0" borderId="0" xfId="0" applyNumberFormat="1" applyFont="1" applyFill="1" applyAlignment="1" applyProtection="1">
      <alignment horizontal="right"/>
      <protection locked="0"/>
    </xf>
    <xf numFmtId="41" fontId="23" fillId="0" borderId="14" xfId="0" applyNumberFormat="1" applyFont="1" applyFill="1" applyBorder="1" applyAlignment="1" applyProtection="1">
      <alignment horizontal="center"/>
      <protection locked="0"/>
    </xf>
    <xf numFmtId="0" fontId="23" fillId="0" borderId="15" xfId="0" applyNumberFormat="1" applyFont="1" applyFill="1" applyBorder="1" applyAlignment="1" applyProtection="1">
      <alignment horizontal="distributed"/>
      <protection locked="0"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41" fontId="23" fillId="0" borderId="14" xfId="0" applyNumberFormat="1" applyFont="1" applyFill="1" applyBorder="1" applyAlignment="1" applyProtection="1">
      <alignment horizontal="right"/>
      <protection/>
    </xf>
    <xf numFmtId="0" fontId="21" fillId="0" borderId="15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Alignment="1" applyProtection="1" quotePrefix="1">
      <alignment horizontal="right"/>
      <protection locked="0"/>
    </xf>
    <xf numFmtId="41" fontId="21" fillId="0" borderId="0" xfId="0" applyNumberFormat="1" applyFont="1" applyFill="1" applyBorder="1" applyAlignment="1" applyProtection="1" quotePrefix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41" fontId="23" fillId="0" borderId="0" xfId="0" applyNumberFormat="1" applyFont="1" applyFill="1" applyAlignment="1" quotePrefix="1">
      <alignment horizontal="right"/>
    </xf>
    <xf numFmtId="41" fontId="23" fillId="0" borderId="0" xfId="0" applyNumberFormat="1" applyFont="1" applyFill="1" applyBorder="1" applyAlignment="1" quotePrefix="1">
      <alignment horizontal="right"/>
    </xf>
    <xf numFmtId="0" fontId="21" fillId="0" borderId="17" xfId="0" applyNumberFormat="1" applyFont="1" applyFill="1" applyBorder="1" applyAlignment="1" applyProtection="1">
      <alignment horizontal="distributed"/>
      <protection locked="0"/>
    </xf>
    <xf numFmtId="41" fontId="21" fillId="0" borderId="19" xfId="0" applyNumberFormat="1" applyFont="1" applyFill="1" applyBorder="1" applyAlignment="1" applyProtection="1">
      <alignment horizontal="right"/>
      <protection locked="0"/>
    </xf>
    <xf numFmtId="41" fontId="21" fillId="0" borderId="19" xfId="0" applyNumberFormat="1" applyFont="1" applyFill="1" applyBorder="1" applyAlignment="1" applyProtection="1" quotePrefix="1">
      <alignment horizontal="right"/>
      <protection locked="0"/>
    </xf>
    <xf numFmtId="41" fontId="21" fillId="0" borderId="16" xfId="0" applyNumberFormat="1" applyFont="1" applyFill="1" applyBorder="1" applyAlignment="1" applyProtection="1" quotePrefix="1">
      <alignment horizontal="center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>
      <alignment horizontal="center"/>
    </xf>
    <xf numFmtId="41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150"/>
  <sheetViews>
    <sheetView tabSelected="1" zoomScaleSheetLayoutView="50" zoomScalePageLayoutView="0" workbookViewId="0" topLeftCell="A1">
      <selection activeCell="E11" sqref="E11"/>
    </sheetView>
  </sheetViews>
  <sheetFormatPr defaultColWidth="10.66015625" defaultRowHeight="12" customHeight="1"/>
  <cols>
    <col min="1" max="1" width="14.66015625" style="5" customWidth="1"/>
    <col min="2" max="17" width="10.66015625" style="5" customWidth="1"/>
    <col min="18" max="18" width="10.66015625" style="68" customWidth="1"/>
    <col min="19" max="19" width="10.66015625" style="5" customWidth="1"/>
    <col min="20" max="20" width="3.66015625" style="5" customWidth="1"/>
    <col min="21" max="16384" width="10.66015625" style="5" customWidth="1"/>
  </cols>
  <sheetData>
    <row r="1" spans="1:18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4"/>
    </row>
    <row r="2" spans="1:20" ht="14.25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6"/>
      <c r="T2" s="9" t="s">
        <v>2</v>
      </c>
    </row>
    <row r="3" spans="1:20" s="20" customFormat="1" ht="15" customHeight="1" thickTop="1">
      <c r="A3" s="10" t="s">
        <v>3</v>
      </c>
      <c r="B3" s="11" t="s">
        <v>4</v>
      </c>
      <c r="C3" s="12"/>
      <c r="D3" s="11" t="s">
        <v>5</v>
      </c>
      <c r="E3" s="12"/>
      <c r="F3" s="13" t="s">
        <v>6</v>
      </c>
      <c r="G3" s="14"/>
      <c r="H3" s="13" t="s">
        <v>7</v>
      </c>
      <c r="I3" s="14"/>
      <c r="J3" s="15" t="s">
        <v>8</v>
      </c>
      <c r="K3" s="16" t="s">
        <v>9</v>
      </c>
      <c r="L3" s="17" t="s">
        <v>10</v>
      </c>
      <c r="M3" s="18"/>
      <c r="N3" s="11" t="s">
        <v>11</v>
      </c>
      <c r="O3" s="14"/>
      <c r="P3" s="11" t="s">
        <v>12</v>
      </c>
      <c r="Q3" s="14"/>
      <c r="R3" s="11" t="s">
        <v>13</v>
      </c>
      <c r="S3" s="14"/>
      <c r="T3" s="19" t="s">
        <v>14</v>
      </c>
    </row>
    <row r="4" spans="1:20" s="20" customFormat="1" ht="15" customHeight="1">
      <c r="A4" s="21"/>
      <c r="B4" s="22"/>
      <c r="C4" s="23"/>
      <c r="D4" s="22"/>
      <c r="E4" s="23"/>
      <c r="F4" s="24"/>
      <c r="G4" s="25"/>
      <c r="H4" s="24"/>
      <c r="I4" s="25"/>
      <c r="J4" s="26" t="s">
        <v>15</v>
      </c>
      <c r="K4" s="27" t="s">
        <v>16</v>
      </c>
      <c r="L4" s="28" t="s">
        <v>17</v>
      </c>
      <c r="M4" s="29"/>
      <c r="N4" s="24"/>
      <c r="O4" s="25"/>
      <c r="P4" s="24"/>
      <c r="Q4" s="25"/>
      <c r="R4" s="24"/>
      <c r="S4" s="25"/>
      <c r="T4" s="30"/>
    </row>
    <row r="5" spans="1:20" s="20" customFormat="1" ht="15" customHeight="1">
      <c r="A5" s="31"/>
      <c r="B5" s="32" t="s">
        <v>18</v>
      </c>
      <c r="C5" s="32" t="s">
        <v>19</v>
      </c>
      <c r="D5" s="32" t="s">
        <v>18</v>
      </c>
      <c r="E5" s="32" t="s">
        <v>19</v>
      </c>
      <c r="F5" s="32" t="s">
        <v>18</v>
      </c>
      <c r="G5" s="32" t="s">
        <v>19</v>
      </c>
      <c r="H5" s="32" t="s">
        <v>18</v>
      </c>
      <c r="I5" s="32" t="s">
        <v>19</v>
      </c>
      <c r="J5" s="33" t="s">
        <v>18</v>
      </c>
      <c r="K5" s="34" t="s">
        <v>19</v>
      </c>
      <c r="L5" s="32" t="s">
        <v>18</v>
      </c>
      <c r="M5" s="32" t="s">
        <v>19</v>
      </c>
      <c r="N5" s="32" t="s">
        <v>18</v>
      </c>
      <c r="O5" s="32" t="s">
        <v>19</v>
      </c>
      <c r="P5" s="32" t="s">
        <v>18</v>
      </c>
      <c r="Q5" s="32" t="s">
        <v>19</v>
      </c>
      <c r="R5" s="32" t="s">
        <v>18</v>
      </c>
      <c r="S5" s="32" t="s">
        <v>19</v>
      </c>
      <c r="T5" s="35"/>
    </row>
    <row r="6" spans="1:20" ht="14.25" customHeight="1">
      <c r="A6" s="36" t="s">
        <v>20</v>
      </c>
      <c r="B6" s="9" t="s">
        <v>21</v>
      </c>
      <c r="C6" s="9" t="s">
        <v>21</v>
      </c>
      <c r="D6" s="9" t="s">
        <v>21</v>
      </c>
      <c r="E6" s="9" t="s">
        <v>21</v>
      </c>
      <c r="F6" s="9" t="s">
        <v>21</v>
      </c>
      <c r="G6" s="37" t="s">
        <v>21</v>
      </c>
      <c r="H6" s="37" t="s">
        <v>21</v>
      </c>
      <c r="I6" s="37" t="s">
        <v>21</v>
      </c>
      <c r="J6" s="37" t="s">
        <v>21</v>
      </c>
      <c r="K6" s="37">
        <v>607</v>
      </c>
      <c r="L6" s="37" t="s">
        <v>21</v>
      </c>
      <c r="M6" s="37">
        <v>2337</v>
      </c>
      <c r="N6" s="37" t="s">
        <v>21</v>
      </c>
      <c r="O6" s="37">
        <v>2471</v>
      </c>
      <c r="P6" s="37" t="s">
        <v>21</v>
      </c>
      <c r="Q6" s="37">
        <v>475</v>
      </c>
      <c r="R6" s="37" t="s">
        <v>21</v>
      </c>
      <c r="S6" s="37" t="s">
        <v>21</v>
      </c>
      <c r="T6" s="38">
        <v>35</v>
      </c>
    </row>
    <row r="7" spans="1:20" ht="12" customHeight="1">
      <c r="A7" s="39" t="s">
        <v>22</v>
      </c>
      <c r="B7" s="9" t="s">
        <v>21</v>
      </c>
      <c r="C7" s="9" t="s">
        <v>21</v>
      </c>
      <c r="D7" s="9" t="s">
        <v>21</v>
      </c>
      <c r="E7" s="9" t="s">
        <v>21</v>
      </c>
      <c r="F7" s="9" t="s">
        <v>21</v>
      </c>
      <c r="G7" s="37" t="s">
        <v>21</v>
      </c>
      <c r="H7" s="37" t="s">
        <v>21</v>
      </c>
      <c r="I7" s="37" t="s">
        <v>21</v>
      </c>
      <c r="J7" s="37">
        <v>2518</v>
      </c>
      <c r="K7" s="37">
        <v>2570</v>
      </c>
      <c r="L7" s="37" t="s">
        <v>21</v>
      </c>
      <c r="M7" s="37">
        <v>20767</v>
      </c>
      <c r="N7" s="37">
        <v>6621</v>
      </c>
      <c r="O7" s="37">
        <v>6761</v>
      </c>
      <c r="P7" s="37">
        <v>678</v>
      </c>
      <c r="Q7" s="37">
        <v>682</v>
      </c>
      <c r="R7" s="37">
        <v>8</v>
      </c>
      <c r="S7" s="37">
        <v>8</v>
      </c>
      <c r="T7" s="40">
        <v>40</v>
      </c>
    </row>
    <row r="8" spans="1:20" ht="12" customHeight="1">
      <c r="A8" s="41"/>
      <c r="B8" s="9"/>
      <c r="C8" s="9"/>
      <c r="D8" s="9"/>
      <c r="E8" s="9"/>
      <c r="F8" s="9"/>
      <c r="G8" s="37"/>
      <c r="H8" s="42"/>
      <c r="I8" s="42"/>
      <c r="J8" s="42"/>
      <c r="K8" s="42"/>
      <c r="L8" s="42"/>
      <c r="M8" s="37"/>
      <c r="N8" s="37"/>
      <c r="O8" s="37"/>
      <c r="P8" s="37"/>
      <c r="Q8" s="37"/>
      <c r="R8" s="37"/>
      <c r="S8" s="37"/>
      <c r="T8" s="43"/>
    </row>
    <row r="9" spans="1:20" s="49" customFormat="1" ht="12" customHeight="1">
      <c r="A9" s="44" t="s">
        <v>23</v>
      </c>
      <c r="B9" s="45">
        <f>SUM(B11:B12)</f>
        <v>335</v>
      </c>
      <c r="C9" s="45">
        <f aca="true" t="shared" si="0" ref="C9:S9">SUM(C11:C12)</f>
        <v>335</v>
      </c>
      <c r="D9" s="45">
        <f t="shared" si="0"/>
        <v>3646</v>
      </c>
      <c r="E9" s="45">
        <f t="shared" si="0"/>
        <v>3648</v>
      </c>
      <c r="F9" s="46">
        <f t="shared" si="0"/>
        <v>132</v>
      </c>
      <c r="G9" s="47">
        <f t="shared" si="0"/>
        <v>132</v>
      </c>
      <c r="H9" s="47">
        <f t="shared" si="0"/>
        <v>35192</v>
      </c>
      <c r="I9" s="47">
        <f t="shared" si="0"/>
        <v>35316</v>
      </c>
      <c r="J9" s="47">
        <f>SUM(J11:J12)</f>
        <v>11136</v>
      </c>
      <c r="K9" s="47">
        <f>SUM(K11:K12)</f>
        <v>11449</v>
      </c>
      <c r="L9" s="47">
        <f t="shared" si="0"/>
        <v>54861</v>
      </c>
      <c r="M9" s="47">
        <f t="shared" si="0"/>
        <v>58836</v>
      </c>
      <c r="N9" s="47">
        <f t="shared" si="0"/>
        <v>16497</v>
      </c>
      <c r="O9" s="47">
        <f t="shared" si="0"/>
        <v>17333</v>
      </c>
      <c r="P9" s="47">
        <f t="shared" si="0"/>
        <v>16084</v>
      </c>
      <c r="Q9" s="47">
        <f t="shared" si="0"/>
        <v>16118</v>
      </c>
      <c r="R9" s="46">
        <f t="shared" si="0"/>
        <v>2</v>
      </c>
      <c r="S9" s="46">
        <f t="shared" si="0"/>
        <v>2</v>
      </c>
      <c r="T9" s="48">
        <v>45</v>
      </c>
    </row>
    <row r="10" spans="1:20" s="49" customFormat="1" ht="12" customHeight="1">
      <c r="A10" s="44"/>
      <c r="B10" s="9"/>
      <c r="C10" s="9"/>
      <c r="D10" s="50"/>
      <c r="E10" s="50"/>
      <c r="F10" s="50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46"/>
      <c r="S10" s="46"/>
      <c r="T10" s="52"/>
    </row>
    <row r="11" spans="1:20" s="49" customFormat="1" ht="12" customHeight="1">
      <c r="A11" s="53" t="s">
        <v>24</v>
      </c>
      <c r="B11" s="45">
        <f aca="true" t="shared" si="1" ref="B11:M11">SUM(B14:B24)</f>
        <v>120</v>
      </c>
      <c r="C11" s="45">
        <f t="shared" si="1"/>
        <v>120</v>
      </c>
      <c r="D11" s="45">
        <f t="shared" si="1"/>
        <v>2060</v>
      </c>
      <c r="E11" s="45">
        <f t="shared" si="1"/>
        <v>2062</v>
      </c>
      <c r="F11" s="46">
        <f t="shared" si="1"/>
        <v>98</v>
      </c>
      <c r="G11" s="47">
        <f t="shared" si="1"/>
        <v>98</v>
      </c>
      <c r="H11" s="47">
        <f t="shared" si="1"/>
        <v>16598</v>
      </c>
      <c r="I11" s="47">
        <f t="shared" si="1"/>
        <v>16637</v>
      </c>
      <c r="J11" s="47">
        <f>SUM(J14:J24)</f>
        <v>5694</v>
      </c>
      <c r="K11" s="47">
        <f>SUM(K14:K24)</f>
        <v>5882</v>
      </c>
      <c r="L11" s="46">
        <f>SUM(L14:L24)</f>
        <v>21700</v>
      </c>
      <c r="M11" s="47">
        <f t="shared" si="1"/>
        <v>23184</v>
      </c>
      <c r="N11" s="46">
        <f>SUM(N14:N24)</f>
        <v>8179</v>
      </c>
      <c r="O11" s="47">
        <f>SUM(O14:O24)</f>
        <v>8672</v>
      </c>
      <c r="P11" s="46">
        <v>7491</v>
      </c>
      <c r="Q11" s="47">
        <f>SUM(Q14:Q24)</f>
        <v>7508</v>
      </c>
      <c r="R11" s="46">
        <f>SUM(R14:R24)</f>
        <v>0</v>
      </c>
      <c r="S11" s="46">
        <f>SUM(S14:S24)</f>
        <v>0</v>
      </c>
      <c r="T11" s="52" t="s">
        <v>25</v>
      </c>
    </row>
    <row r="12" spans="1:20" s="49" customFormat="1" ht="12" customHeight="1">
      <c r="A12" s="54" t="s">
        <v>26</v>
      </c>
      <c r="B12" s="55">
        <f aca="true" t="shared" si="2" ref="B12:O12">SUM(B25+B29+B35+B38+B43+B45+B54+B63+B67+B70+B76+B81)</f>
        <v>215</v>
      </c>
      <c r="C12" s="45">
        <f t="shared" si="2"/>
        <v>215</v>
      </c>
      <c r="D12" s="45">
        <f t="shared" si="2"/>
        <v>1586</v>
      </c>
      <c r="E12" s="45">
        <f t="shared" si="2"/>
        <v>1586</v>
      </c>
      <c r="F12" s="46">
        <f t="shared" si="2"/>
        <v>34</v>
      </c>
      <c r="G12" s="47">
        <f t="shared" si="2"/>
        <v>34</v>
      </c>
      <c r="H12" s="47">
        <f t="shared" si="2"/>
        <v>18594</v>
      </c>
      <c r="I12" s="47">
        <f t="shared" si="2"/>
        <v>18679</v>
      </c>
      <c r="J12" s="47">
        <f>SUM(J25+J29+J35+J38+J43+J45+J54+J63+J67+J70+J76+J81)</f>
        <v>5442</v>
      </c>
      <c r="K12" s="47">
        <f>SUM(K25+K29+K35+K38+K43+K45+K54+K63+K67+K70+K76+K81)</f>
        <v>5567</v>
      </c>
      <c r="L12" s="47">
        <f t="shared" si="2"/>
        <v>33161</v>
      </c>
      <c r="M12" s="47">
        <f t="shared" si="2"/>
        <v>35652</v>
      </c>
      <c r="N12" s="47">
        <f t="shared" si="2"/>
        <v>8318</v>
      </c>
      <c r="O12" s="47">
        <f t="shared" si="2"/>
        <v>8661</v>
      </c>
      <c r="P12" s="47">
        <f>SUM(P25+P29+P35+P38+P43+P45+P54+P63+P67+P70+P76+P81)</f>
        <v>8593</v>
      </c>
      <c r="Q12" s="47">
        <f>SUM(Q25+Q29+Q35+Q38+Q43+Q45+Q54+Q63+Q67+Q70+Q76+Q81)</f>
        <v>8610</v>
      </c>
      <c r="R12" s="46">
        <f>SUM(R25+R29+R35+R38+R43+R45+R54+R63+R67+R70+R76+R81)</f>
        <v>2</v>
      </c>
      <c r="S12" s="46">
        <f>SUM(S25+S29+S35+S38+S43+S45+S54+S63+S67+S70+S76+S81)</f>
        <v>2</v>
      </c>
      <c r="T12" s="52" t="s">
        <v>27</v>
      </c>
    </row>
    <row r="13" spans="1:20" ht="12" customHeight="1">
      <c r="A13" s="56"/>
      <c r="B13" s="9"/>
      <c r="C13" s="9"/>
      <c r="D13" s="9"/>
      <c r="E13" s="9"/>
      <c r="F13" s="9"/>
      <c r="G13" s="37"/>
      <c r="H13" s="51"/>
      <c r="I13" s="51"/>
      <c r="J13" s="51"/>
      <c r="K13" s="51"/>
      <c r="L13" s="51"/>
      <c r="M13" s="37"/>
      <c r="N13" s="37"/>
      <c r="O13" s="37"/>
      <c r="P13" s="37"/>
      <c r="Q13" s="37"/>
      <c r="R13" s="37"/>
      <c r="S13" s="37"/>
      <c r="T13" s="43"/>
    </row>
    <row r="14" spans="1:20" ht="12" customHeight="1">
      <c r="A14" s="56" t="s">
        <v>28</v>
      </c>
      <c r="B14" s="9">
        <v>38</v>
      </c>
      <c r="C14" s="9">
        <v>38</v>
      </c>
      <c r="D14" s="9">
        <v>533</v>
      </c>
      <c r="E14" s="9">
        <v>534</v>
      </c>
      <c r="F14" s="9">
        <v>6</v>
      </c>
      <c r="G14" s="37">
        <v>6</v>
      </c>
      <c r="H14" s="37">
        <v>4209</v>
      </c>
      <c r="I14" s="37">
        <v>4217</v>
      </c>
      <c r="J14" s="37">
        <v>1306</v>
      </c>
      <c r="K14" s="37">
        <v>1362</v>
      </c>
      <c r="L14" s="37">
        <v>4695</v>
      </c>
      <c r="M14" s="37">
        <v>4987</v>
      </c>
      <c r="N14" s="37">
        <v>1289</v>
      </c>
      <c r="O14" s="57">
        <v>1307</v>
      </c>
      <c r="P14" s="57">
        <v>1499</v>
      </c>
      <c r="Q14" s="57">
        <v>1500</v>
      </c>
      <c r="R14" s="37">
        <v>0</v>
      </c>
      <c r="S14" s="37">
        <v>0</v>
      </c>
      <c r="T14" s="40" t="s">
        <v>29</v>
      </c>
    </row>
    <row r="15" spans="1:20" ht="12" customHeight="1">
      <c r="A15" s="56" t="s">
        <v>30</v>
      </c>
      <c r="B15" s="9">
        <v>4</v>
      </c>
      <c r="C15" s="9">
        <v>4</v>
      </c>
      <c r="D15" s="9">
        <v>13</v>
      </c>
      <c r="E15" s="9">
        <v>13</v>
      </c>
      <c r="F15" s="9">
        <v>1</v>
      </c>
      <c r="G15" s="37">
        <v>1</v>
      </c>
      <c r="H15" s="37">
        <v>354</v>
      </c>
      <c r="I15" s="37">
        <v>354</v>
      </c>
      <c r="J15" s="37">
        <v>222</v>
      </c>
      <c r="K15" s="37">
        <v>228</v>
      </c>
      <c r="L15" s="37">
        <v>791</v>
      </c>
      <c r="M15" s="37">
        <v>819</v>
      </c>
      <c r="N15" s="37">
        <v>134</v>
      </c>
      <c r="O15" s="37">
        <v>135</v>
      </c>
      <c r="P15" s="37">
        <v>131</v>
      </c>
      <c r="Q15" s="37">
        <v>131</v>
      </c>
      <c r="R15" s="37">
        <v>0</v>
      </c>
      <c r="S15" s="37">
        <v>0</v>
      </c>
      <c r="T15" s="40" t="s">
        <v>31</v>
      </c>
    </row>
    <row r="16" spans="1:20" ht="12" customHeight="1">
      <c r="A16" s="56" t="s">
        <v>32</v>
      </c>
      <c r="B16" s="9">
        <v>8</v>
      </c>
      <c r="C16" s="9">
        <v>8</v>
      </c>
      <c r="D16" s="9">
        <v>153</v>
      </c>
      <c r="E16" s="9">
        <v>153</v>
      </c>
      <c r="F16" s="9">
        <v>2</v>
      </c>
      <c r="G16" s="37">
        <v>2</v>
      </c>
      <c r="H16" s="37">
        <v>1675</v>
      </c>
      <c r="I16" s="37">
        <v>1676</v>
      </c>
      <c r="J16" s="37">
        <v>528</v>
      </c>
      <c r="K16" s="37">
        <v>546</v>
      </c>
      <c r="L16" s="37">
        <v>1610</v>
      </c>
      <c r="M16" s="37">
        <v>1774</v>
      </c>
      <c r="N16" s="37">
        <v>649</v>
      </c>
      <c r="O16" s="57">
        <v>654</v>
      </c>
      <c r="P16" s="57">
        <v>963</v>
      </c>
      <c r="Q16" s="57">
        <v>963</v>
      </c>
      <c r="R16" s="37">
        <v>0</v>
      </c>
      <c r="S16" s="37">
        <v>0</v>
      </c>
      <c r="T16" s="40" t="s">
        <v>33</v>
      </c>
    </row>
    <row r="17" spans="1:20" ht="12" customHeight="1">
      <c r="A17" s="56" t="s">
        <v>34</v>
      </c>
      <c r="B17" s="9">
        <v>4</v>
      </c>
      <c r="C17" s="9">
        <v>4</v>
      </c>
      <c r="D17" s="9">
        <v>58</v>
      </c>
      <c r="E17" s="9">
        <v>58</v>
      </c>
      <c r="F17" s="9">
        <v>0</v>
      </c>
      <c r="G17" s="37">
        <v>0</v>
      </c>
      <c r="H17" s="37">
        <v>1406</v>
      </c>
      <c r="I17" s="37">
        <v>1407</v>
      </c>
      <c r="J17" s="37">
        <v>735</v>
      </c>
      <c r="K17" s="37">
        <v>763</v>
      </c>
      <c r="L17" s="37">
        <v>2284</v>
      </c>
      <c r="M17" s="37">
        <v>2452</v>
      </c>
      <c r="N17" s="37">
        <v>397</v>
      </c>
      <c r="O17" s="57">
        <v>453</v>
      </c>
      <c r="P17" s="57">
        <v>637</v>
      </c>
      <c r="Q17" s="57">
        <v>641</v>
      </c>
      <c r="R17" s="37">
        <v>0</v>
      </c>
      <c r="S17" s="37">
        <v>0</v>
      </c>
      <c r="T17" s="40" t="s">
        <v>35</v>
      </c>
    </row>
    <row r="18" spans="1:20" ht="12" customHeight="1">
      <c r="A18" s="56" t="s">
        <v>36</v>
      </c>
      <c r="B18" s="9">
        <v>2</v>
      </c>
      <c r="C18" s="9">
        <v>2</v>
      </c>
      <c r="D18" s="9">
        <v>54</v>
      </c>
      <c r="E18" s="9">
        <v>54</v>
      </c>
      <c r="F18" s="9">
        <v>0</v>
      </c>
      <c r="G18" s="37">
        <v>0</v>
      </c>
      <c r="H18" s="37">
        <v>802</v>
      </c>
      <c r="I18" s="37">
        <v>802</v>
      </c>
      <c r="J18" s="37">
        <v>316</v>
      </c>
      <c r="K18" s="37">
        <v>322</v>
      </c>
      <c r="L18" s="37">
        <v>1160</v>
      </c>
      <c r="M18" s="37">
        <v>1211</v>
      </c>
      <c r="N18" s="37">
        <v>552</v>
      </c>
      <c r="O18" s="37">
        <v>564</v>
      </c>
      <c r="P18" s="37">
        <v>359</v>
      </c>
      <c r="Q18" s="37">
        <v>359</v>
      </c>
      <c r="R18" s="37">
        <v>0</v>
      </c>
      <c r="S18" s="37">
        <v>0</v>
      </c>
      <c r="T18" s="40" t="s">
        <v>37</v>
      </c>
    </row>
    <row r="19" spans="1:20" ht="12" customHeight="1">
      <c r="A19" s="56" t="s">
        <v>38</v>
      </c>
      <c r="B19" s="9">
        <v>2</v>
      </c>
      <c r="C19" s="9">
        <v>2</v>
      </c>
      <c r="D19" s="9">
        <v>43</v>
      </c>
      <c r="E19" s="9">
        <v>43</v>
      </c>
      <c r="F19" s="9">
        <v>5</v>
      </c>
      <c r="G19" s="37">
        <v>5</v>
      </c>
      <c r="H19" s="37">
        <v>817</v>
      </c>
      <c r="I19" s="37">
        <v>817</v>
      </c>
      <c r="J19" s="37">
        <v>314</v>
      </c>
      <c r="K19" s="37">
        <v>319</v>
      </c>
      <c r="L19" s="37">
        <v>1284</v>
      </c>
      <c r="M19" s="37">
        <v>1398</v>
      </c>
      <c r="N19" s="37">
        <v>930</v>
      </c>
      <c r="O19" s="37">
        <v>971</v>
      </c>
      <c r="P19" s="37">
        <v>212</v>
      </c>
      <c r="Q19" s="37">
        <v>214</v>
      </c>
      <c r="R19" s="37">
        <v>0</v>
      </c>
      <c r="S19" s="37">
        <v>0</v>
      </c>
      <c r="T19" s="40" t="s">
        <v>39</v>
      </c>
    </row>
    <row r="20" spans="1:20" ht="12" customHeight="1">
      <c r="A20" s="56" t="s">
        <v>40</v>
      </c>
      <c r="B20" s="9">
        <v>0</v>
      </c>
      <c r="C20" s="9">
        <v>0</v>
      </c>
      <c r="D20" s="9">
        <v>1</v>
      </c>
      <c r="E20" s="9">
        <v>1</v>
      </c>
      <c r="F20" s="9">
        <v>0</v>
      </c>
      <c r="G20" s="37">
        <v>0</v>
      </c>
      <c r="H20" s="37">
        <v>1</v>
      </c>
      <c r="I20" s="37">
        <v>1</v>
      </c>
      <c r="J20" s="37">
        <v>423</v>
      </c>
      <c r="K20" s="37">
        <v>436</v>
      </c>
      <c r="L20" s="37">
        <v>81</v>
      </c>
      <c r="M20" s="37">
        <v>87</v>
      </c>
      <c r="N20" s="37">
        <v>1164</v>
      </c>
      <c r="O20" s="37">
        <v>1439</v>
      </c>
      <c r="P20" s="37">
        <v>38</v>
      </c>
      <c r="Q20" s="37">
        <v>41</v>
      </c>
      <c r="R20" s="37">
        <v>0</v>
      </c>
      <c r="S20" s="37">
        <v>0</v>
      </c>
      <c r="T20" s="40" t="s">
        <v>41</v>
      </c>
    </row>
    <row r="21" spans="1:20" ht="12" customHeight="1">
      <c r="A21" s="56" t="s">
        <v>42</v>
      </c>
      <c r="B21" s="9">
        <v>29</v>
      </c>
      <c r="C21" s="9">
        <v>29</v>
      </c>
      <c r="D21" s="9">
        <v>182</v>
      </c>
      <c r="E21" s="9">
        <v>183</v>
      </c>
      <c r="F21" s="9">
        <v>7</v>
      </c>
      <c r="G21" s="37">
        <v>7</v>
      </c>
      <c r="H21" s="37">
        <v>1608</v>
      </c>
      <c r="I21" s="57">
        <v>1619</v>
      </c>
      <c r="J21" s="57">
        <v>155</v>
      </c>
      <c r="K21" s="57">
        <v>160</v>
      </c>
      <c r="L21" s="37">
        <v>2461</v>
      </c>
      <c r="M21" s="37">
        <v>2677</v>
      </c>
      <c r="N21" s="37">
        <v>307</v>
      </c>
      <c r="O21" s="37">
        <v>308</v>
      </c>
      <c r="P21" s="37">
        <v>914</v>
      </c>
      <c r="Q21" s="37">
        <v>916</v>
      </c>
      <c r="R21" s="37">
        <v>0</v>
      </c>
      <c r="S21" s="37">
        <v>0</v>
      </c>
      <c r="T21" s="40" t="s">
        <v>43</v>
      </c>
    </row>
    <row r="22" spans="1:20" ht="12" customHeight="1">
      <c r="A22" s="56" t="s">
        <v>44</v>
      </c>
      <c r="B22" s="9">
        <v>12</v>
      </c>
      <c r="C22" s="9">
        <v>12</v>
      </c>
      <c r="D22" s="9">
        <v>139</v>
      </c>
      <c r="E22" s="9">
        <v>139</v>
      </c>
      <c r="F22" s="9">
        <v>5</v>
      </c>
      <c r="G22" s="37">
        <v>5</v>
      </c>
      <c r="H22" s="37">
        <v>1167</v>
      </c>
      <c r="I22" s="37">
        <v>1171</v>
      </c>
      <c r="J22" s="37">
        <v>284</v>
      </c>
      <c r="K22" s="37">
        <v>297</v>
      </c>
      <c r="L22" s="37">
        <v>1725</v>
      </c>
      <c r="M22" s="37">
        <v>1892</v>
      </c>
      <c r="N22" s="37">
        <v>464</v>
      </c>
      <c r="O22" s="37">
        <v>470</v>
      </c>
      <c r="P22" s="37">
        <v>389</v>
      </c>
      <c r="Q22" s="37">
        <v>389</v>
      </c>
      <c r="R22" s="37">
        <v>0</v>
      </c>
      <c r="S22" s="37">
        <v>0</v>
      </c>
      <c r="T22" s="40" t="s">
        <v>45</v>
      </c>
    </row>
    <row r="23" spans="1:20" ht="12" customHeight="1">
      <c r="A23" s="56" t="s">
        <v>46</v>
      </c>
      <c r="B23" s="9">
        <v>1</v>
      </c>
      <c r="C23" s="9">
        <v>1</v>
      </c>
      <c r="D23" s="9">
        <v>47</v>
      </c>
      <c r="E23" s="9">
        <v>47</v>
      </c>
      <c r="F23" s="9">
        <v>0</v>
      </c>
      <c r="G23" s="37">
        <v>0</v>
      </c>
      <c r="H23" s="37">
        <v>718</v>
      </c>
      <c r="I23" s="37">
        <v>719</v>
      </c>
      <c r="J23" s="37">
        <v>539</v>
      </c>
      <c r="K23" s="37">
        <v>550</v>
      </c>
      <c r="L23" s="37">
        <v>1682</v>
      </c>
      <c r="M23" s="37">
        <v>1703</v>
      </c>
      <c r="N23" s="37">
        <v>1545</v>
      </c>
      <c r="O23" s="57">
        <v>1620</v>
      </c>
      <c r="P23" s="57">
        <v>701</v>
      </c>
      <c r="Q23" s="57">
        <v>704</v>
      </c>
      <c r="R23" s="37">
        <v>0</v>
      </c>
      <c r="S23" s="37">
        <v>0</v>
      </c>
      <c r="T23" s="40" t="s">
        <v>47</v>
      </c>
    </row>
    <row r="24" spans="1:20" s="59" customFormat="1" ht="12" customHeight="1">
      <c r="A24" s="56" t="s">
        <v>48</v>
      </c>
      <c r="B24" s="9">
        <v>20</v>
      </c>
      <c r="C24" s="9">
        <v>20</v>
      </c>
      <c r="D24" s="9">
        <v>837</v>
      </c>
      <c r="E24" s="9">
        <v>837</v>
      </c>
      <c r="F24" s="9">
        <v>72</v>
      </c>
      <c r="G24" s="9">
        <v>72</v>
      </c>
      <c r="H24" s="9">
        <v>3841</v>
      </c>
      <c r="I24" s="9">
        <v>3854</v>
      </c>
      <c r="J24" s="9">
        <v>872</v>
      </c>
      <c r="K24" s="9">
        <v>899</v>
      </c>
      <c r="L24" s="9">
        <v>3927</v>
      </c>
      <c r="M24" s="9">
        <v>4184</v>
      </c>
      <c r="N24" s="9">
        <v>748</v>
      </c>
      <c r="O24" s="58">
        <v>751</v>
      </c>
      <c r="P24" s="58">
        <v>1650</v>
      </c>
      <c r="Q24" s="58">
        <v>1650</v>
      </c>
      <c r="R24" s="37">
        <v>0</v>
      </c>
      <c r="S24" s="37">
        <v>0</v>
      </c>
      <c r="T24" s="40" t="s">
        <v>49</v>
      </c>
    </row>
    <row r="25" spans="1:20" s="49" customFormat="1" ht="12" customHeight="1">
      <c r="A25" s="53" t="s">
        <v>50</v>
      </c>
      <c r="B25" s="45">
        <f aca="true" t="shared" si="3" ref="B25:S25">SUM(B26:B28)</f>
        <v>5</v>
      </c>
      <c r="C25" s="45">
        <f t="shared" si="3"/>
        <v>5</v>
      </c>
      <c r="D25" s="45">
        <f t="shared" si="3"/>
        <v>30</v>
      </c>
      <c r="E25" s="45">
        <f t="shared" si="3"/>
        <v>30</v>
      </c>
      <c r="F25" s="46">
        <f t="shared" si="3"/>
        <v>1</v>
      </c>
      <c r="G25" s="47">
        <f t="shared" si="3"/>
        <v>1</v>
      </c>
      <c r="H25" s="46">
        <f t="shared" si="3"/>
        <v>928</v>
      </c>
      <c r="I25" s="46">
        <f t="shared" si="3"/>
        <v>931</v>
      </c>
      <c r="J25" s="46">
        <f t="shared" si="3"/>
        <v>172</v>
      </c>
      <c r="K25" s="46">
        <f t="shared" si="3"/>
        <v>175</v>
      </c>
      <c r="L25" s="46">
        <f t="shared" si="3"/>
        <v>1347</v>
      </c>
      <c r="M25" s="60">
        <f t="shared" si="3"/>
        <v>1389</v>
      </c>
      <c r="N25" s="61">
        <f t="shared" si="3"/>
        <v>297</v>
      </c>
      <c r="O25" s="60">
        <f t="shared" si="3"/>
        <v>303</v>
      </c>
      <c r="P25" s="60">
        <f t="shared" si="3"/>
        <v>454</v>
      </c>
      <c r="Q25" s="60">
        <f t="shared" si="3"/>
        <v>456</v>
      </c>
      <c r="R25" s="46">
        <f t="shared" si="3"/>
        <v>0</v>
      </c>
      <c r="S25" s="46">
        <f t="shared" si="3"/>
        <v>0</v>
      </c>
      <c r="T25" s="52" t="s">
        <v>51</v>
      </c>
    </row>
    <row r="26" spans="1:20" ht="12" customHeight="1">
      <c r="A26" s="56" t="s">
        <v>52</v>
      </c>
      <c r="B26" s="9">
        <v>3</v>
      </c>
      <c r="C26" s="9">
        <v>3</v>
      </c>
      <c r="D26" s="45">
        <v>18</v>
      </c>
      <c r="E26" s="9">
        <v>18</v>
      </c>
      <c r="F26" s="9">
        <v>1</v>
      </c>
      <c r="G26" s="9">
        <v>1</v>
      </c>
      <c r="H26" s="37">
        <v>331</v>
      </c>
      <c r="I26" s="37">
        <v>332</v>
      </c>
      <c r="J26" s="37">
        <v>41</v>
      </c>
      <c r="K26" s="37">
        <v>43</v>
      </c>
      <c r="L26" s="37">
        <v>394</v>
      </c>
      <c r="M26" s="37">
        <v>402</v>
      </c>
      <c r="N26" s="37">
        <v>55</v>
      </c>
      <c r="O26" s="37">
        <v>55</v>
      </c>
      <c r="P26" s="37">
        <v>127</v>
      </c>
      <c r="Q26" s="37">
        <v>127</v>
      </c>
      <c r="R26" s="37">
        <v>0</v>
      </c>
      <c r="S26" s="37">
        <v>0</v>
      </c>
      <c r="T26" s="40" t="s">
        <v>53</v>
      </c>
    </row>
    <row r="27" spans="1:20" ht="12" customHeight="1">
      <c r="A27" s="56" t="s">
        <v>54</v>
      </c>
      <c r="B27" s="9">
        <v>2</v>
      </c>
      <c r="C27" s="9">
        <v>2</v>
      </c>
      <c r="D27" s="45">
        <v>10</v>
      </c>
      <c r="E27" s="9">
        <v>10</v>
      </c>
      <c r="F27" s="9">
        <v>0</v>
      </c>
      <c r="G27" s="37">
        <v>0</v>
      </c>
      <c r="H27" s="37">
        <v>411</v>
      </c>
      <c r="I27" s="57">
        <v>413</v>
      </c>
      <c r="J27" s="57">
        <v>68</v>
      </c>
      <c r="K27" s="57">
        <v>68</v>
      </c>
      <c r="L27" s="37">
        <v>544</v>
      </c>
      <c r="M27" s="37">
        <v>570</v>
      </c>
      <c r="N27" s="37">
        <v>112</v>
      </c>
      <c r="O27" s="37">
        <v>116</v>
      </c>
      <c r="P27" s="37">
        <v>295</v>
      </c>
      <c r="Q27" s="37">
        <v>296</v>
      </c>
      <c r="R27" s="37">
        <v>0</v>
      </c>
      <c r="S27" s="37">
        <v>0</v>
      </c>
      <c r="T27" s="40" t="s">
        <v>55</v>
      </c>
    </row>
    <row r="28" spans="1:20" s="59" customFormat="1" ht="12" customHeight="1">
      <c r="A28" s="56" t="s">
        <v>56</v>
      </c>
      <c r="B28" s="9">
        <v>0</v>
      </c>
      <c r="C28" s="9">
        <v>0</v>
      </c>
      <c r="D28" s="45">
        <v>2</v>
      </c>
      <c r="E28" s="9">
        <v>2</v>
      </c>
      <c r="F28" s="9">
        <v>0</v>
      </c>
      <c r="G28" s="9">
        <v>0</v>
      </c>
      <c r="H28" s="9">
        <v>186</v>
      </c>
      <c r="I28" s="9">
        <v>186</v>
      </c>
      <c r="J28" s="9">
        <v>63</v>
      </c>
      <c r="K28" s="9">
        <v>64</v>
      </c>
      <c r="L28" s="9">
        <v>409</v>
      </c>
      <c r="M28" s="9">
        <v>417</v>
      </c>
      <c r="N28" s="9">
        <v>130</v>
      </c>
      <c r="O28" s="58">
        <v>132</v>
      </c>
      <c r="P28" s="58">
        <v>32</v>
      </c>
      <c r="Q28" s="58">
        <v>33</v>
      </c>
      <c r="R28" s="37">
        <v>0</v>
      </c>
      <c r="S28" s="37">
        <v>0</v>
      </c>
      <c r="T28" s="40" t="s">
        <v>57</v>
      </c>
    </row>
    <row r="29" spans="1:20" s="49" customFormat="1" ht="12" customHeight="1">
      <c r="A29" s="53" t="s">
        <v>58</v>
      </c>
      <c r="B29" s="45">
        <f aca="true" t="shared" si="4" ref="B29:S29">SUM(B30:B34)</f>
        <v>2</v>
      </c>
      <c r="C29" s="45">
        <f t="shared" si="4"/>
        <v>2</v>
      </c>
      <c r="D29" s="45">
        <f t="shared" si="4"/>
        <v>79</v>
      </c>
      <c r="E29" s="45">
        <f t="shared" si="4"/>
        <v>79</v>
      </c>
      <c r="F29" s="46">
        <f t="shared" si="4"/>
        <v>0</v>
      </c>
      <c r="G29" s="46">
        <f t="shared" si="4"/>
        <v>0</v>
      </c>
      <c r="H29" s="46">
        <f t="shared" si="4"/>
        <v>2561</v>
      </c>
      <c r="I29" s="46">
        <f t="shared" si="4"/>
        <v>2573</v>
      </c>
      <c r="J29" s="46">
        <f t="shared" si="4"/>
        <v>1040</v>
      </c>
      <c r="K29" s="46">
        <f t="shared" si="4"/>
        <v>1067</v>
      </c>
      <c r="L29" s="46">
        <f>SUM(L30:L34)</f>
        <v>4298</v>
      </c>
      <c r="M29" s="47">
        <f t="shared" si="4"/>
        <v>4509</v>
      </c>
      <c r="N29" s="47">
        <f t="shared" si="4"/>
        <v>2921</v>
      </c>
      <c r="O29" s="60">
        <f t="shared" si="4"/>
        <v>2990</v>
      </c>
      <c r="P29" s="60">
        <f t="shared" si="4"/>
        <v>1293</v>
      </c>
      <c r="Q29" s="60">
        <f t="shared" si="4"/>
        <v>1295</v>
      </c>
      <c r="R29" s="46">
        <f t="shared" si="4"/>
        <v>0</v>
      </c>
      <c r="S29" s="46">
        <f t="shared" si="4"/>
        <v>0</v>
      </c>
      <c r="T29" s="52" t="s">
        <v>59</v>
      </c>
    </row>
    <row r="30" spans="1:20" ht="12" customHeight="1">
      <c r="A30" s="56" t="s">
        <v>60</v>
      </c>
      <c r="B30" s="9">
        <v>1</v>
      </c>
      <c r="C30" s="9">
        <v>1</v>
      </c>
      <c r="D30" s="9">
        <v>5</v>
      </c>
      <c r="E30" s="58">
        <v>5</v>
      </c>
      <c r="F30" s="9">
        <v>0</v>
      </c>
      <c r="G30" s="37">
        <v>0</v>
      </c>
      <c r="H30" s="37">
        <v>279</v>
      </c>
      <c r="I30" s="37">
        <v>280</v>
      </c>
      <c r="J30" s="37">
        <v>202</v>
      </c>
      <c r="K30" s="37">
        <v>209</v>
      </c>
      <c r="L30" s="37">
        <v>643</v>
      </c>
      <c r="M30" s="37">
        <v>683</v>
      </c>
      <c r="N30" s="37">
        <v>626</v>
      </c>
      <c r="O30" s="37">
        <v>639</v>
      </c>
      <c r="P30" s="37">
        <v>163</v>
      </c>
      <c r="Q30" s="37">
        <v>163</v>
      </c>
      <c r="R30" s="37">
        <v>0</v>
      </c>
      <c r="S30" s="37">
        <v>0</v>
      </c>
      <c r="T30" s="40" t="s">
        <v>61</v>
      </c>
    </row>
    <row r="31" spans="1:20" ht="12" customHeight="1">
      <c r="A31" s="56" t="s">
        <v>62</v>
      </c>
      <c r="B31" s="9">
        <v>0</v>
      </c>
      <c r="C31" s="9">
        <v>0</v>
      </c>
      <c r="D31" s="9">
        <v>1</v>
      </c>
      <c r="E31" s="9">
        <v>1</v>
      </c>
      <c r="F31" s="9">
        <v>0</v>
      </c>
      <c r="G31" s="37">
        <v>0</v>
      </c>
      <c r="H31" s="37">
        <v>32</v>
      </c>
      <c r="I31" s="37">
        <v>32</v>
      </c>
      <c r="J31" s="37">
        <v>1</v>
      </c>
      <c r="K31" s="37">
        <v>1</v>
      </c>
      <c r="L31" s="37">
        <v>10</v>
      </c>
      <c r="M31" s="37">
        <v>10</v>
      </c>
      <c r="N31" s="37">
        <v>1</v>
      </c>
      <c r="O31" s="37">
        <v>1</v>
      </c>
      <c r="P31" s="37">
        <v>0</v>
      </c>
      <c r="Q31" s="37">
        <v>0</v>
      </c>
      <c r="R31" s="37">
        <v>0</v>
      </c>
      <c r="S31" s="37">
        <v>0</v>
      </c>
      <c r="T31" s="40" t="s">
        <v>63</v>
      </c>
    </row>
    <row r="32" spans="1:20" ht="12" customHeight="1">
      <c r="A32" s="56" t="s">
        <v>64</v>
      </c>
      <c r="B32" s="9">
        <v>0</v>
      </c>
      <c r="C32" s="9">
        <v>0</v>
      </c>
      <c r="D32" s="9">
        <v>52</v>
      </c>
      <c r="E32" s="9">
        <v>52</v>
      </c>
      <c r="F32" s="9">
        <v>0</v>
      </c>
      <c r="G32" s="37">
        <v>0</v>
      </c>
      <c r="H32" s="37">
        <v>974</v>
      </c>
      <c r="I32" s="37">
        <v>983</v>
      </c>
      <c r="J32" s="37">
        <v>408</v>
      </c>
      <c r="K32" s="37">
        <v>418</v>
      </c>
      <c r="L32" s="37">
        <v>1763</v>
      </c>
      <c r="M32" s="37">
        <v>1847</v>
      </c>
      <c r="N32" s="37">
        <v>1076</v>
      </c>
      <c r="O32" s="57">
        <v>1091</v>
      </c>
      <c r="P32" s="57">
        <v>606</v>
      </c>
      <c r="Q32" s="57">
        <v>607</v>
      </c>
      <c r="R32" s="37">
        <v>0</v>
      </c>
      <c r="S32" s="37">
        <v>0</v>
      </c>
      <c r="T32" s="40" t="s">
        <v>65</v>
      </c>
    </row>
    <row r="33" spans="1:20" ht="12" customHeight="1">
      <c r="A33" s="56" t="s">
        <v>66</v>
      </c>
      <c r="B33" s="9">
        <v>0</v>
      </c>
      <c r="C33" s="9">
        <v>0</v>
      </c>
      <c r="D33" s="9">
        <v>5</v>
      </c>
      <c r="E33" s="9">
        <v>5</v>
      </c>
      <c r="F33" s="9">
        <v>0</v>
      </c>
      <c r="G33" s="37">
        <v>0</v>
      </c>
      <c r="H33" s="37">
        <v>505</v>
      </c>
      <c r="I33" s="37">
        <v>506</v>
      </c>
      <c r="J33" s="37">
        <v>124</v>
      </c>
      <c r="K33" s="37">
        <v>129</v>
      </c>
      <c r="L33" s="37">
        <v>636</v>
      </c>
      <c r="M33" s="57">
        <v>663</v>
      </c>
      <c r="N33" s="37">
        <v>442</v>
      </c>
      <c r="O33" s="37">
        <v>461</v>
      </c>
      <c r="P33" s="37">
        <v>123</v>
      </c>
      <c r="Q33" s="37">
        <v>124</v>
      </c>
      <c r="R33" s="37">
        <v>0</v>
      </c>
      <c r="S33" s="37">
        <v>0</v>
      </c>
      <c r="T33" s="40" t="s">
        <v>67</v>
      </c>
    </row>
    <row r="34" spans="1:20" s="59" customFormat="1" ht="12" customHeight="1">
      <c r="A34" s="56" t="s">
        <v>68</v>
      </c>
      <c r="B34" s="9">
        <v>1</v>
      </c>
      <c r="C34" s="9">
        <v>1</v>
      </c>
      <c r="D34" s="9">
        <v>16</v>
      </c>
      <c r="E34" s="9">
        <v>16</v>
      </c>
      <c r="F34" s="9">
        <v>0</v>
      </c>
      <c r="G34" s="9">
        <v>0</v>
      </c>
      <c r="H34" s="9">
        <v>771</v>
      </c>
      <c r="I34" s="9">
        <v>772</v>
      </c>
      <c r="J34" s="9">
        <v>305</v>
      </c>
      <c r="K34" s="9">
        <v>310</v>
      </c>
      <c r="L34" s="9">
        <v>1246</v>
      </c>
      <c r="M34" s="9">
        <v>1306</v>
      </c>
      <c r="N34" s="9">
        <v>776</v>
      </c>
      <c r="O34" s="9">
        <v>798</v>
      </c>
      <c r="P34" s="9">
        <v>401</v>
      </c>
      <c r="Q34" s="9">
        <v>401</v>
      </c>
      <c r="R34" s="37">
        <v>0</v>
      </c>
      <c r="S34" s="37">
        <v>0</v>
      </c>
      <c r="T34" s="40" t="s">
        <v>69</v>
      </c>
    </row>
    <row r="35" spans="1:20" s="49" customFormat="1" ht="12" customHeight="1">
      <c r="A35" s="53" t="s">
        <v>70</v>
      </c>
      <c r="B35" s="45">
        <f aca="true" t="shared" si="5" ref="B35:S35">SUM(B36:B37)</f>
        <v>9</v>
      </c>
      <c r="C35" s="45">
        <f t="shared" si="5"/>
        <v>9</v>
      </c>
      <c r="D35" s="45">
        <f t="shared" si="5"/>
        <v>96</v>
      </c>
      <c r="E35" s="45">
        <f t="shared" si="5"/>
        <v>96</v>
      </c>
      <c r="F35" s="46">
        <f t="shared" si="5"/>
        <v>0</v>
      </c>
      <c r="G35" s="47">
        <f t="shared" si="5"/>
        <v>0</v>
      </c>
      <c r="H35" s="46">
        <f t="shared" si="5"/>
        <v>1342</v>
      </c>
      <c r="I35" s="46">
        <f t="shared" si="5"/>
        <v>1345</v>
      </c>
      <c r="J35" s="46">
        <f t="shared" si="5"/>
        <v>656</v>
      </c>
      <c r="K35" s="46">
        <f t="shared" si="5"/>
        <v>671</v>
      </c>
      <c r="L35" s="46">
        <f>SUM(L36:L37)</f>
        <v>2787</v>
      </c>
      <c r="M35" s="60">
        <f t="shared" si="5"/>
        <v>2925</v>
      </c>
      <c r="N35" s="47">
        <f t="shared" si="5"/>
        <v>1096</v>
      </c>
      <c r="O35" s="60">
        <f t="shared" si="5"/>
        <v>1115</v>
      </c>
      <c r="P35" s="60">
        <f t="shared" si="5"/>
        <v>1109</v>
      </c>
      <c r="Q35" s="60">
        <f t="shared" si="5"/>
        <v>1111</v>
      </c>
      <c r="R35" s="46">
        <f t="shared" si="5"/>
        <v>0</v>
      </c>
      <c r="S35" s="46">
        <f t="shared" si="5"/>
        <v>0</v>
      </c>
      <c r="T35" s="52" t="s">
        <v>71</v>
      </c>
    </row>
    <row r="36" spans="1:20" ht="12" customHeight="1">
      <c r="A36" s="56" t="s">
        <v>72</v>
      </c>
      <c r="B36" s="9">
        <v>2</v>
      </c>
      <c r="C36" s="9">
        <v>2</v>
      </c>
      <c r="D36" s="9">
        <v>21</v>
      </c>
      <c r="E36" s="9">
        <v>21</v>
      </c>
      <c r="F36" s="9">
        <v>0</v>
      </c>
      <c r="G36" s="9">
        <v>0</v>
      </c>
      <c r="H36" s="9">
        <v>409</v>
      </c>
      <c r="I36" s="9">
        <v>409</v>
      </c>
      <c r="J36" s="9">
        <v>392</v>
      </c>
      <c r="K36" s="9">
        <v>400</v>
      </c>
      <c r="L36" s="9">
        <v>1435</v>
      </c>
      <c r="M36" s="57">
        <v>1486</v>
      </c>
      <c r="N36" s="37">
        <v>1006</v>
      </c>
      <c r="O36" s="57">
        <v>1025</v>
      </c>
      <c r="P36" s="57">
        <v>657</v>
      </c>
      <c r="Q36" s="57">
        <v>659</v>
      </c>
      <c r="R36" s="37">
        <v>0</v>
      </c>
      <c r="S36" s="37">
        <v>0</v>
      </c>
      <c r="T36" s="40" t="s">
        <v>73</v>
      </c>
    </row>
    <row r="37" spans="1:20" s="59" customFormat="1" ht="12" customHeight="1">
      <c r="A37" s="56" t="s">
        <v>74</v>
      </c>
      <c r="B37" s="9">
        <v>7</v>
      </c>
      <c r="C37" s="9">
        <v>7</v>
      </c>
      <c r="D37" s="9">
        <v>75</v>
      </c>
      <c r="E37" s="9">
        <v>75</v>
      </c>
      <c r="F37" s="9">
        <v>0</v>
      </c>
      <c r="G37" s="9">
        <v>0</v>
      </c>
      <c r="H37" s="9">
        <v>933</v>
      </c>
      <c r="I37" s="9">
        <v>936</v>
      </c>
      <c r="J37" s="9">
        <v>264</v>
      </c>
      <c r="K37" s="9">
        <v>271</v>
      </c>
      <c r="L37" s="9">
        <v>1352</v>
      </c>
      <c r="M37" s="58">
        <v>1439</v>
      </c>
      <c r="N37" s="9">
        <v>90</v>
      </c>
      <c r="O37" s="58">
        <v>90</v>
      </c>
      <c r="P37" s="58">
        <v>452</v>
      </c>
      <c r="Q37" s="58">
        <v>452</v>
      </c>
      <c r="R37" s="37">
        <v>0</v>
      </c>
      <c r="S37" s="37">
        <v>0</v>
      </c>
      <c r="T37" s="40" t="s">
        <v>75</v>
      </c>
    </row>
    <row r="38" spans="1:20" s="49" customFormat="1" ht="12" customHeight="1">
      <c r="A38" s="53" t="s">
        <v>76</v>
      </c>
      <c r="B38" s="45">
        <f aca="true" t="shared" si="6" ref="B38:S38">SUM(B39:B42)</f>
        <v>18</v>
      </c>
      <c r="C38" s="45">
        <f t="shared" si="6"/>
        <v>18</v>
      </c>
      <c r="D38" s="45">
        <f t="shared" si="6"/>
        <v>125</v>
      </c>
      <c r="E38" s="45">
        <f t="shared" si="6"/>
        <v>125</v>
      </c>
      <c r="F38" s="46">
        <f t="shared" si="6"/>
        <v>7</v>
      </c>
      <c r="G38" s="47">
        <f t="shared" si="6"/>
        <v>7</v>
      </c>
      <c r="H38" s="46">
        <f t="shared" si="6"/>
        <v>1956</v>
      </c>
      <c r="I38" s="61">
        <f t="shared" si="6"/>
        <v>1962</v>
      </c>
      <c r="J38" s="61">
        <f t="shared" si="6"/>
        <v>376</v>
      </c>
      <c r="K38" s="61">
        <f t="shared" si="6"/>
        <v>383</v>
      </c>
      <c r="L38" s="46">
        <f t="shared" si="6"/>
        <v>3710</v>
      </c>
      <c r="M38" s="47">
        <f t="shared" si="6"/>
        <v>3899</v>
      </c>
      <c r="N38" s="47">
        <f t="shared" si="6"/>
        <v>792</v>
      </c>
      <c r="O38" s="47">
        <f t="shared" si="6"/>
        <v>804</v>
      </c>
      <c r="P38" s="47">
        <f t="shared" si="6"/>
        <v>1041</v>
      </c>
      <c r="Q38" s="47">
        <f t="shared" si="6"/>
        <v>1042</v>
      </c>
      <c r="R38" s="46">
        <f t="shared" si="6"/>
        <v>0</v>
      </c>
      <c r="S38" s="46">
        <f t="shared" si="6"/>
        <v>0</v>
      </c>
      <c r="T38" s="52" t="s">
        <v>77</v>
      </c>
    </row>
    <row r="39" spans="1:20" ht="12" customHeight="1">
      <c r="A39" s="56" t="s">
        <v>78</v>
      </c>
      <c r="B39" s="9">
        <v>4</v>
      </c>
      <c r="C39" s="9">
        <v>4</v>
      </c>
      <c r="D39" s="9">
        <v>28</v>
      </c>
      <c r="E39" s="9">
        <v>28</v>
      </c>
      <c r="F39" s="9">
        <v>0</v>
      </c>
      <c r="G39" s="37">
        <v>0</v>
      </c>
      <c r="H39" s="37">
        <v>446</v>
      </c>
      <c r="I39" s="37">
        <v>448</v>
      </c>
      <c r="J39" s="37">
        <v>68</v>
      </c>
      <c r="K39" s="37">
        <v>69</v>
      </c>
      <c r="L39" s="37">
        <v>735</v>
      </c>
      <c r="M39" s="37">
        <v>751</v>
      </c>
      <c r="N39" s="37">
        <v>119</v>
      </c>
      <c r="O39" s="37">
        <v>121</v>
      </c>
      <c r="P39" s="37">
        <v>105</v>
      </c>
      <c r="Q39" s="37">
        <v>106</v>
      </c>
      <c r="R39" s="37">
        <v>0</v>
      </c>
      <c r="S39" s="37">
        <v>0</v>
      </c>
      <c r="T39" s="40" t="s">
        <v>79</v>
      </c>
    </row>
    <row r="40" spans="1:20" ht="12" customHeight="1">
      <c r="A40" s="56" t="s">
        <v>80</v>
      </c>
      <c r="B40" s="9">
        <v>4</v>
      </c>
      <c r="C40" s="9">
        <v>4</v>
      </c>
      <c r="D40" s="9">
        <v>44</v>
      </c>
      <c r="E40" s="9">
        <v>44</v>
      </c>
      <c r="F40" s="9">
        <v>4</v>
      </c>
      <c r="G40" s="37">
        <v>4</v>
      </c>
      <c r="H40" s="37">
        <v>627</v>
      </c>
      <c r="I40" s="37">
        <v>629</v>
      </c>
      <c r="J40" s="37">
        <v>78</v>
      </c>
      <c r="K40" s="37">
        <v>79</v>
      </c>
      <c r="L40" s="37">
        <v>900</v>
      </c>
      <c r="M40" s="57">
        <v>938</v>
      </c>
      <c r="N40" s="37">
        <v>101</v>
      </c>
      <c r="O40" s="37">
        <v>102</v>
      </c>
      <c r="P40" s="37">
        <v>383</v>
      </c>
      <c r="Q40" s="37">
        <v>383</v>
      </c>
      <c r="R40" s="37">
        <v>0</v>
      </c>
      <c r="S40" s="37">
        <v>0</v>
      </c>
      <c r="T40" s="40" t="s">
        <v>81</v>
      </c>
    </row>
    <row r="41" spans="1:20" ht="12" customHeight="1">
      <c r="A41" s="56" t="s">
        <v>82</v>
      </c>
      <c r="B41" s="9">
        <v>4</v>
      </c>
      <c r="C41" s="9">
        <v>4</v>
      </c>
      <c r="D41" s="9">
        <v>32</v>
      </c>
      <c r="E41" s="9">
        <v>32</v>
      </c>
      <c r="F41" s="9">
        <v>1</v>
      </c>
      <c r="G41" s="37">
        <v>1</v>
      </c>
      <c r="H41" s="37">
        <v>587</v>
      </c>
      <c r="I41" s="37">
        <v>587</v>
      </c>
      <c r="J41" s="37">
        <v>87</v>
      </c>
      <c r="K41" s="37">
        <v>87</v>
      </c>
      <c r="L41" s="37">
        <v>1449</v>
      </c>
      <c r="M41" s="57">
        <v>1532</v>
      </c>
      <c r="N41" s="37">
        <v>479</v>
      </c>
      <c r="O41" s="37">
        <v>486</v>
      </c>
      <c r="P41" s="37">
        <v>456</v>
      </c>
      <c r="Q41" s="37">
        <v>456</v>
      </c>
      <c r="R41" s="37">
        <v>0</v>
      </c>
      <c r="S41" s="37">
        <v>0</v>
      </c>
      <c r="T41" s="40" t="s">
        <v>83</v>
      </c>
    </row>
    <row r="42" spans="1:20" s="59" customFormat="1" ht="12" customHeight="1">
      <c r="A42" s="56" t="s">
        <v>84</v>
      </c>
      <c r="B42" s="9">
        <v>6</v>
      </c>
      <c r="C42" s="9">
        <v>6</v>
      </c>
      <c r="D42" s="9">
        <v>21</v>
      </c>
      <c r="E42" s="9">
        <v>21</v>
      </c>
      <c r="F42" s="9">
        <v>2</v>
      </c>
      <c r="G42" s="58">
        <v>2</v>
      </c>
      <c r="H42" s="9">
        <v>296</v>
      </c>
      <c r="I42" s="9">
        <v>298</v>
      </c>
      <c r="J42" s="9">
        <v>143</v>
      </c>
      <c r="K42" s="9">
        <v>148</v>
      </c>
      <c r="L42" s="9">
        <v>626</v>
      </c>
      <c r="M42" s="58">
        <v>678</v>
      </c>
      <c r="N42" s="9">
        <v>93</v>
      </c>
      <c r="O42" s="9">
        <v>95</v>
      </c>
      <c r="P42" s="9">
        <v>97</v>
      </c>
      <c r="Q42" s="9">
        <v>97</v>
      </c>
      <c r="R42" s="37">
        <v>0</v>
      </c>
      <c r="S42" s="37">
        <v>0</v>
      </c>
      <c r="T42" s="40" t="s">
        <v>85</v>
      </c>
    </row>
    <row r="43" spans="1:20" s="49" customFormat="1" ht="12" customHeight="1">
      <c r="A43" s="53" t="s">
        <v>86</v>
      </c>
      <c r="B43" s="45">
        <f aca="true" t="shared" si="7" ref="B43:S43">SUM(B44)</f>
        <v>1</v>
      </c>
      <c r="C43" s="45">
        <f t="shared" si="7"/>
        <v>1</v>
      </c>
      <c r="D43" s="45">
        <f t="shared" si="7"/>
        <v>13</v>
      </c>
      <c r="E43" s="45">
        <f t="shared" si="7"/>
        <v>13</v>
      </c>
      <c r="F43" s="46">
        <f t="shared" si="7"/>
        <v>0</v>
      </c>
      <c r="G43" s="60">
        <f t="shared" si="7"/>
        <v>0</v>
      </c>
      <c r="H43" s="46">
        <f t="shared" si="7"/>
        <v>107</v>
      </c>
      <c r="I43" s="61">
        <f t="shared" si="7"/>
        <v>107</v>
      </c>
      <c r="J43" s="61">
        <f t="shared" si="7"/>
        <v>91</v>
      </c>
      <c r="K43" s="61">
        <f t="shared" si="7"/>
        <v>94</v>
      </c>
      <c r="L43" s="46">
        <f t="shared" si="7"/>
        <v>225</v>
      </c>
      <c r="M43" s="60">
        <f t="shared" si="7"/>
        <v>236</v>
      </c>
      <c r="N43" s="47">
        <f t="shared" si="7"/>
        <v>546</v>
      </c>
      <c r="O43" s="60">
        <f t="shared" si="7"/>
        <v>662</v>
      </c>
      <c r="P43" s="60">
        <f t="shared" si="7"/>
        <v>24</v>
      </c>
      <c r="Q43" s="60">
        <f t="shared" si="7"/>
        <v>25</v>
      </c>
      <c r="R43" s="46">
        <f t="shared" si="7"/>
        <v>0</v>
      </c>
      <c r="S43" s="46">
        <f t="shared" si="7"/>
        <v>0</v>
      </c>
      <c r="T43" s="52" t="s">
        <v>87</v>
      </c>
    </row>
    <row r="44" spans="1:20" s="59" customFormat="1" ht="12" customHeight="1">
      <c r="A44" s="56" t="s">
        <v>88</v>
      </c>
      <c r="B44" s="9">
        <v>1</v>
      </c>
      <c r="C44" s="9">
        <v>1</v>
      </c>
      <c r="D44" s="9">
        <v>13</v>
      </c>
      <c r="E44" s="9">
        <v>13</v>
      </c>
      <c r="F44" s="9">
        <v>0</v>
      </c>
      <c r="G44" s="58">
        <v>0</v>
      </c>
      <c r="H44" s="9">
        <v>107</v>
      </c>
      <c r="I44" s="58">
        <v>107</v>
      </c>
      <c r="J44" s="58">
        <v>91</v>
      </c>
      <c r="K44" s="58">
        <v>94</v>
      </c>
      <c r="L44" s="9">
        <v>225</v>
      </c>
      <c r="M44" s="58">
        <v>236</v>
      </c>
      <c r="N44" s="9">
        <v>546</v>
      </c>
      <c r="O44" s="58">
        <v>662</v>
      </c>
      <c r="P44" s="58">
        <v>24</v>
      </c>
      <c r="Q44" s="58">
        <v>25</v>
      </c>
      <c r="R44" s="37">
        <v>0</v>
      </c>
      <c r="S44" s="37">
        <v>0</v>
      </c>
      <c r="T44" s="40" t="s">
        <v>89</v>
      </c>
    </row>
    <row r="45" spans="1:20" s="49" customFormat="1" ht="12" customHeight="1">
      <c r="A45" s="53" t="s">
        <v>90</v>
      </c>
      <c r="B45" s="46">
        <f aca="true" t="shared" si="8" ref="B45:S45">SUM(B46:B53)</f>
        <v>5</v>
      </c>
      <c r="C45" s="46">
        <f t="shared" si="8"/>
        <v>5</v>
      </c>
      <c r="D45" s="46">
        <f t="shared" si="8"/>
        <v>53</v>
      </c>
      <c r="E45" s="46">
        <f t="shared" si="8"/>
        <v>53</v>
      </c>
      <c r="F45" s="46">
        <f t="shared" si="8"/>
        <v>1</v>
      </c>
      <c r="G45" s="47">
        <f t="shared" si="8"/>
        <v>1</v>
      </c>
      <c r="H45" s="46">
        <f t="shared" si="8"/>
        <v>859</v>
      </c>
      <c r="I45" s="61">
        <f t="shared" si="8"/>
        <v>861</v>
      </c>
      <c r="J45" s="61">
        <f t="shared" si="8"/>
        <v>496</v>
      </c>
      <c r="K45" s="61">
        <f t="shared" si="8"/>
        <v>502</v>
      </c>
      <c r="L45" s="46">
        <f t="shared" si="8"/>
        <v>1833</v>
      </c>
      <c r="M45" s="47">
        <f t="shared" si="8"/>
        <v>1983</v>
      </c>
      <c r="N45" s="47">
        <f t="shared" si="8"/>
        <v>919</v>
      </c>
      <c r="O45" s="47">
        <f t="shared" si="8"/>
        <v>1030</v>
      </c>
      <c r="P45" s="47">
        <f t="shared" si="8"/>
        <v>448</v>
      </c>
      <c r="Q45" s="51">
        <f t="shared" si="8"/>
        <v>451</v>
      </c>
      <c r="R45" s="46">
        <f t="shared" si="8"/>
        <v>0</v>
      </c>
      <c r="S45" s="46">
        <f t="shared" si="8"/>
        <v>0</v>
      </c>
      <c r="T45" s="52" t="s">
        <v>91</v>
      </c>
    </row>
    <row r="46" spans="1:20" ht="12" customHeight="1">
      <c r="A46" s="56" t="s">
        <v>92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10</v>
      </c>
      <c r="I46" s="9">
        <v>10</v>
      </c>
      <c r="J46" s="9">
        <v>14</v>
      </c>
      <c r="K46" s="9">
        <v>15</v>
      </c>
      <c r="L46" s="9">
        <v>43</v>
      </c>
      <c r="M46" s="37">
        <v>45</v>
      </c>
      <c r="N46" s="37">
        <v>231</v>
      </c>
      <c r="O46" s="37">
        <v>317</v>
      </c>
      <c r="P46" s="37">
        <v>4</v>
      </c>
      <c r="Q46" s="37">
        <v>5</v>
      </c>
      <c r="R46" s="37">
        <v>0</v>
      </c>
      <c r="S46" s="37">
        <v>0</v>
      </c>
      <c r="T46" s="40" t="s">
        <v>93</v>
      </c>
    </row>
    <row r="47" spans="1:20" ht="12" customHeight="1">
      <c r="A47" s="56" t="s">
        <v>94</v>
      </c>
      <c r="B47" s="9">
        <v>3</v>
      </c>
      <c r="C47" s="9">
        <v>3</v>
      </c>
      <c r="D47" s="9">
        <v>23</v>
      </c>
      <c r="E47" s="9">
        <v>23</v>
      </c>
      <c r="F47" s="9">
        <v>0</v>
      </c>
      <c r="G47" s="9">
        <v>0</v>
      </c>
      <c r="H47" s="37">
        <v>307</v>
      </c>
      <c r="I47" s="37">
        <v>307</v>
      </c>
      <c r="J47" s="37">
        <v>153</v>
      </c>
      <c r="K47" s="37">
        <v>156</v>
      </c>
      <c r="L47" s="37">
        <v>431</v>
      </c>
      <c r="M47" s="37">
        <v>457</v>
      </c>
      <c r="N47" s="37">
        <v>79</v>
      </c>
      <c r="O47" s="37">
        <v>85</v>
      </c>
      <c r="P47" s="37">
        <v>106</v>
      </c>
      <c r="Q47" s="37">
        <v>107</v>
      </c>
      <c r="R47" s="37">
        <v>0</v>
      </c>
      <c r="S47" s="37">
        <v>0</v>
      </c>
      <c r="T47" s="40" t="s">
        <v>95</v>
      </c>
    </row>
    <row r="48" spans="1:20" ht="12" customHeight="1">
      <c r="A48" s="56" t="s">
        <v>96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37">
        <v>53</v>
      </c>
      <c r="I48" s="37">
        <v>53</v>
      </c>
      <c r="J48" s="37">
        <v>68</v>
      </c>
      <c r="K48" s="37">
        <v>68</v>
      </c>
      <c r="L48" s="37">
        <v>227</v>
      </c>
      <c r="M48" s="57">
        <v>248</v>
      </c>
      <c r="N48" s="37">
        <v>21</v>
      </c>
      <c r="O48" s="37">
        <v>22</v>
      </c>
      <c r="P48" s="37">
        <v>24</v>
      </c>
      <c r="Q48" s="37">
        <v>24</v>
      </c>
      <c r="R48" s="37">
        <v>0</v>
      </c>
      <c r="S48" s="37">
        <v>0</v>
      </c>
      <c r="T48" s="40" t="s">
        <v>97</v>
      </c>
    </row>
    <row r="49" spans="1:20" ht="12" customHeight="1">
      <c r="A49" s="56" t="s">
        <v>98</v>
      </c>
      <c r="B49" s="9">
        <v>1</v>
      </c>
      <c r="C49" s="9">
        <v>1</v>
      </c>
      <c r="D49" s="9">
        <v>12</v>
      </c>
      <c r="E49" s="9">
        <v>12</v>
      </c>
      <c r="F49" s="9">
        <v>0</v>
      </c>
      <c r="G49" s="9">
        <v>0</v>
      </c>
      <c r="H49" s="37">
        <v>266</v>
      </c>
      <c r="I49" s="37">
        <v>267</v>
      </c>
      <c r="J49" s="37">
        <v>107</v>
      </c>
      <c r="K49" s="37">
        <v>109</v>
      </c>
      <c r="L49" s="37">
        <v>554</v>
      </c>
      <c r="M49" s="37">
        <v>615</v>
      </c>
      <c r="N49" s="37">
        <v>33</v>
      </c>
      <c r="O49" s="37">
        <v>33</v>
      </c>
      <c r="P49" s="37">
        <v>147</v>
      </c>
      <c r="Q49" s="37">
        <v>148</v>
      </c>
      <c r="R49" s="37">
        <v>0</v>
      </c>
      <c r="S49" s="37">
        <v>0</v>
      </c>
      <c r="T49" s="40" t="s">
        <v>99</v>
      </c>
    </row>
    <row r="50" spans="1:20" ht="12" customHeight="1">
      <c r="A50" s="56" t="s">
        <v>100</v>
      </c>
      <c r="B50" s="9">
        <v>1</v>
      </c>
      <c r="C50" s="9">
        <v>1</v>
      </c>
      <c r="D50" s="9">
        <v>18</v>
      </c>
      <c r="E50" s="9">
        <v>18</v>
      </c>
      <c r="F50" s="9">
        <v>1</v>
      </c>
      <c r="G50" s="9">
        <v>1</v>
      </c>
      <c r="H50" s="37">
        <v>208</v>
      </c>
      <c r="I50" s="37">
        <v>209</v>
      </c>
      <c r="J50" s="37">
        <v>62</v>
      </c>
      <c r="K50" s="37">
        <v>62</v>
      </c>
      <c r="L50" s="37">
        <v>361</v>
      </c>
      <c r="M50" s="37">
        <v>392</v>
      </c>
      <c r="N50" s="37">
        <v>17</v>
      </c>
      <c r="O50" s="37">
        <v>17</v>
      </c>
      <c r="P50" s="37">
        <v>60</v>
      </c>
      <c r="Q50" s="37">
        <v>60</v>
      </c>
      <c r="R50" s="37">
        <v>0</v>
      </c>
      <c r="S50" s="37">
        <v>0</v>
      </c>
      <c r="T50" s="40" t="s">
        <v>101</v>
      </c>
    </row>
    <row r="51" spans="1:20" ht="12" customHeight="1">
      <c r="A51" s="56" t="s">
        <v>102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37">
        <v>2</v>
      </c>
      <c r="I51" s="37">
        <v>2</v>
      </c>
      <c r="J51" s="37">
        <v>22</v>
      </c>
      <c r="K51" s="37">
        <v>22</v>
      </c>
      <c r="L51" s="37">
        <v>36</v>
      </c>
      <c r="M51" s="37">
        <v>36</v>
      </c>
      <c r="N51" s="37">
        <v>164</v>
      </c>
      <c r="O51" s="37">
        <v>177</v>
      </c>
      <c r="P51" s="37">
        <v>10</v>
      </c>
      <c r="Q51" s="37">
        <v>10</v>
      </c>
      <c r="R51" s="37">
        <v>0</v>
      </c>
      <c r="S51" s="37">
        <v>0</v>
      </c>
      <c r="T51" s="40" t="s">
        <v>103</v>
      </c>
    </row>
    <row r="52" spans="1:20" ht="12" customHeight="1">
      <c r="A52" s="56" t="s">
        <v>104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37">
        <v>0</v>
      </c>
      <c r="I52" s="37">
        <v>0</v>
      </c>
      <c r="J52" s="37">
        <v>7</v>
      </c>
      <c r="K52" s="37">
        <v>7</v>
      </c>
      <c r="L52" s="37">
        <v>27</v>
      </c>
      <c r="M52" s="37">
        <v>33</v>
      </c>
      <c r="N52" s="37">
        <v>109</v>
      </c>
      <c r="O52" s="37">
        <v>114</v>
      </c>
      <c r="P52" s="37">
        <v>7</v>
      </c>
      <c r="Q52" s="37">
        <v>7</v>
      </c>
      <c r="R52" s="37">
        <v>0</v>
      </c>
      <c r="S52" s="37">
        <v>0</v>
      </c>
      <c r="T52" s="40" t="s">
        <v>105</v>
      </c>
    </row>
    <row r="53" spans="1:20" s="59" customFormat="1" ht="12" customHeight="1">
      <c r="A53" s="56" t="s">
        <v>106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13</v>
      </c>
      <c r="I53" s="9">
        <v>13</v>
      </c>
      <c r="J53" s="9">
        <v>63</v>
      </c>
      <c r="K53" s="9">
        <v>63</v>
      </c>
      <c r="L53" s="9">
        <v>154</v>
      </c>
      <c r="M53" s="58">
        <v>157</v>
      </c>
      <c r="N53" s="9">
        <v>265</v>
      </c>
      <c r="O53" s="9">
        <v>265</v>
      </c>
      <c r="P53" s="9">
        <v>90</v>
      </c>
      <c r="Q53" s="9">
        <v>90</v>
      </c>
      <c r="R53" s="37">
        <v>0</v>
      </c>
      <c r="S53" s="9">
        <v>0</v>
      </c>
      <c r="T53" s="40" t="s">
        <v>107</v>
      </c>
    </row>
    <row r="54" spans="1:20" s="49" customFormat="1" ht="12" customHeight="1">
      <c r="A54" s="53" t="s">
        <v>108</v>
      </c>
      <c r="B54" s="46">
        <f aca="true" t="shared" si="9" ref="B54:S54">SUM(B55:B62)</f>
        <v>42</v>
      </c>
      <c r="C54" s="46">
        <f t="shared" si="9"/>
        <v>42</v>
      </c>
      <c r="D54" s="46">
        <f t="shared" si="9"/>
        <v>398</v>
      </c>
      <c r="E54" s="46">
        <f t="shared" si="9"/>
        <v>398</v>
      </c>
      <c r="F54" s="46">
        <f t="shared" si="9"/>
        <v>7</v>
      </c>
      <c r="G54" s="47">
        <f t="shared" si="9"/>
        <v>7</v>
      </c>
      <c r="H54" s="46">
        <f t="shared" si="9"/>
        <v>4364</v>
      </c>
      <c r="I54" s="46">
        <f t="shared" si="9"/>
        <v>4385</v>
      </c>
      <c r="J54" s="46">
        <f t="shared" si="9"/>
        <v>767</v>
      </c>
      <c r="K54" s="46">
        <f t="shared" si="9"/>
        <v>781</v>
      </c>
      <c r="L54" s="46">
        <f t="shared" si="9"/>
        <v>7448</v>
      </c>
      <c r="M54" s="46">
        <f t="shared" si="9"/>
        <v>8399</v>
      </c>
      <c r="N54" s="47">
        <f t="shared" si="9"/>
        <v>450</v>
      </c>
      <c r="O54" s="47">
        <f t="shared" si="9"/>
        <v>450</v>
      </c>
      <c r="P54" s="46">
        <f t="shared" si="9"/>
        <v>1602</v>
      </c>
      <c r="Q54" s="47">
        <f t="shared" si="9"/>
        <v>1603</v>
      </c>
      <c r="R54" s="46">
        <f t="shared" si="9"/>
        <v>1</v>
      </c>
      <c r="S54" s="46">
        <f t="shared" si="9"/>
        <v>1</v>
      </c>
      <c r="T54" s="52" t="s">
        <v>109</v>
      </c>
    </row>
    <row r="55" spans="1:20" ht="12" customHeight="1">
      <c r="A55" s="56" t="s">
        <v>110</v>
      </c>
      <c r="B55" s="9">
        <v>14</v>
      </c>
      <c r="C55" s="9">
        <v>14</v>
      </c>
      <c r="D55" s="9">
        <v>53</v>
      </c>
      <c r="E55" s="9">
        <v>53</v>
      </c>
      <c r="F55" s="9">
        <v>1</v>
      </c>
      <c r="G55" s="9">
        <v>1</v>
      </c>
      <c r="H55" s="9">
        <v>854</v>
      </c>
      <c r="I55" s="9">
        <v>854</v>
      </c>
      <c r="J55" s="9">
        <v>208</v>
      </c>
      <c r="K55" s="9">
        <v>214</v>
      </c>
      <c r="L55" s="9">
        <v>1359</v>
      </c>
      <c r="M55" s="37">
        <v>1535</v>
      </c>
      <c r="N55" s="37">
        <v>99</v>
      </c>
      <c r="O55" s="37">
        <v>99</v>
      </c>
      <c r="P55" s="37">
        <v>49</v>
      </c>
      <c r="Q55" s="37">
        <v>49</v>
      </c>
      <c r="R55" s="37">
        <v>0</v>
      </c>
      <c r="S55" s="37">
        <v>0</v>
      </c>
      <c r="T55" s="40" t="s">
        <v>111</v>
      </c>
    </row>
    <row r="56" spans="1:20" ht="12" customHeight="1">
      <c r="A56" s="56" t="s">
        <v>112</v>
      </c>
      <c r="B56" s="9">
        <v>5</v>
      </c>
      <c r="C56" s="9">
        <v>5</v>
      </c>
      <c r="D56" s="9">
        <v>48</v>
      </c>
      <c r="E56" s="9">
        <v>48</v>
      </c>
      <c r="F56" s="9">
        <v>3</v>
      </c>
      <c r="G56" s="9">
        <v>3</v>
      </c>
      <c r="H56" s="9">
        <v>796</v>
      </c>
      <c r="I56" s="9">
        <v>799</v>
      </c>
      <c r="J56" s="9">
        <v>138</v>
      </c>
      <c r="K56" s="9">
        <v>142</v>
      </c>
      <c r="L56" s="9">
        <v>1452</v>
      </c>
      <c r="M56" s="37">
        <v>1669</v>
      </c>
      <c r="N56" s="37">
        <v>72</v>
      </c>
      <c r="O56" s="37">
        <v>72</v>
      </c>
      <c r="P56" s="37">
        <v>96</v>
      </c>
      <c r="Q56" s="37">
        <v>96</v>
      </c>
      <c r="R56" s="37">
        <v>0</v>
      </c>
      <c r="S56" s="37">
        <v>0</v>
      </c>
      <c r="T56" s="40" t="s">
        <v>113</v>
      </c>
    </row>
    <row r="57" spans="1:20" ht="12" customHeight="1">
      <c r="A57" s="56" t="s">
        <v>114</v>
      </c>
      <c r="B57" s="9">
        <v>1</v>
      </c>
      <c r="C57" s="9">
        <v>1</v>
      </c>
      <c r="D57" s="9">
        <v>23</v>
      </c>
      <c r="E57" s="9">
        <v>23</v>
      </c>
      <c r="F57" s="9">
        <v>0</v>
      </c>
      <c r="G57" s="9">
        <v>0</v>
      </c>
      <c r="H57" s="9">
        <v>256</v>
      </c>
      <c r="I57" s="9">
        <v>257</v>
      </c>
      <c r="J57" s="9">
        <v>18</v>
      </c>
      <c r="K57" s="9">
        <v>18</v>
      </c>
      <c r="L57" s="9">
        <v>503</v>
      </c>
      <c r="M57" s="57">
        <v>553</v>
      </c>
      <c r="N57" s="37">
        <v>10</v>
      </c>
      <c r="O57" s="37">
        <v>10</v>
      </c>
      <c r="P57" s="57">
        <v>139</v>
      </c>
      <c r="Q57" s="57">
        <v>139</v>
      </c>
      <c r="R57" s="37">
        <v>0</v>
      </c>
      <c r="S57" s="37">
        <v>0</v>
      </c>
      <c r="T57" s="40" t="s">
        <v>115</v>
      </c>
    </row>
    <row r="58" spans="1:20" ht="12" customHeight="1">
      <c r="A58" s="56" t="s">
        <v>116</v>
      </c>
      <c r="B58" s="9">
        <v>15</v>
      </c>
      <c r="C58" s="9">
        <v>15</v>
      </c>
      <c r="D58" s="9">
        <v>116</v>
      </c>
      <c r="E58" s="9">
        <v>116</v>
      </c>
      <c r="F58" s="9">
        <v>2</v>
      </c>
      <c r="G58" s="9">
        <v>2</v>
      </c>
      <c r="H58" s="9">
        <v>960</v>
      </c>
      <c r="I58" s="9">
        <v>968</v>
      </c>
      <c r="J58" s="9">
        <v>98</v>
      </c>
      <c r="K58" s="9">
        <v>99</v>
      </c>
      <c r="L58" s="9">
        <v>1339</v>
      </c>
      <c r="M58" s="37">
        <v>1472</v>
      </c>
      <c r="N58" s="37">
        <v>39</v>
      </c>
      <c r="O58" s="37">
        <v>39</v>
      </c>
      <c r="P58" s="37">
        <v>648</v>
      </c>
      <c r="Q58" s="37">
        <v>648</v>
      </c>
      <c r="R58" s="37">
        <v>1</v>
      </c>
      <c r="S58" s="37">
        <v>1</v>
      </c>
      <c r="T58" s="40" t="s">
        <v>117</v>
      </c>
    </row>
    <row r="59" spans="1:20" ht="12" customHeight="1">
      <c r="A59" s="56" t="s">
        <v>118</v>
      </c>
      <c r="B59" s="9">
        <v>1</v>
      </c>
      <c r="C59" s="9">
        <v>1</v>
      </c>
      <c r="D59" s="9">
        <v>25</v>
      </c>
      <c r="E59" s="9">
        <v>25</v>
      </c>
      <c r="F59" s="9">
        <v>0</v>
      </c>
      <c r="G59" s="9">
        <v>0</v>
      </c>
      <c r="H59" s="9">
        <v>491</v>
      </c>
      <c r="I59" s="9">
        <v>496</v>
      </c>
      <c r="J59" s="9">
        <v>38</v>
      </c>
      <c r="K59" s="9">
        <v>39</v>
      </c>
      <c r="L59" s="9">
        <v>731</v>
      </c>
      <c r="M59" s="37">
        <v>764</v>
      </c>
      <c r="N59" s="37">
        <v>15</v>
      </c>
      <c r="O59" s="37">
        <v>15</v>
      </c>
      <c r="P59" s="37">
        <v>67</v>
      </c>
      <c r="Q59" s="37">
        <v>67</v>
      </c>
      <c r="R59" s="37">
        <v>0</v>
      </c>
      <c r="S59" s="37">
        <v>0</v>
      </c>
      <c r="T59" s="40" t="s">
        <v>119</v>
      </c>
    </row>
    <row r="60" spans="1:20" ht="12" customHeight="1">
      <c r="A60" s="56" t="s">
        <v>120</v>
      </c>
      <c r="B60" s="9">
        <v>5</v>
      </c>
      <c r="C60" s="9">
        <v>5</v>
      </c>
      <c r="D60" s="9">
        <v>58</v>
      </c>
      <c r="E60" s="9">
        <v>58</v>
      </c>
      <c r="F60" s="9">
        <v>0</v>
      </c>
      <c r="G60" s="9">
        <v>0</v>
      </c>
      <c r="H60" s="9">
        <v>566</v>
      </c>
      <c r="I60" s="9">
        <v>566</v>
      </c>
      <c r="J60" s="9">
        <v>142</v>
      </c>
      <c r="K60" s="9">
        <v>143</v>
      </c>
      <c r="L60" s="9">
        <v>1147</v>
      </c>
      <c r="M60" s="37">
        <v>1379</v>
      </c>
      <c r="N60" s="37">
        <v>125</v>
      </c>
      <c r="O60" s="57">
        <v>125</v>
      </c>
      <c r="P60" s="57">
        <v>517</v>
      </c>
      <c r="Q60" s="57">
        <v>518</v>
      </c>
      <c r="R60" s="37">
        <v>0</v>
      </c>
      <c r="S60" s="37">
        <v>0</v>
      </c>
      <c r="T60" s="40" t="s">
        <v>121</v>
      </c>
    </row>
    <row r="61" spans="1:20" ht="12" customHeight="1">
      <c r="A61" s="56" t="s">
        <v>122</v>
      </c>
      <c r="B61" s="9">
        <v>1</v>
      </c>
      <c r="C61" s="9">
        <v>1</v>
      </c>
      <c r="D61" s="9">
        <v>48</v>
      </c>
      <c r="E61" s="9">
        <v>48</v>
      </c>
      <c r="F61" s="9">
        <v>1</v>
      </c>
      <c r="G61" s="9">
        <v>1</v>
      </c>
      <c r="H61" s="9">
        <v>191</v>
      </c>
      <c r="I61" s="9">
        <v>192</v>
      </c>
      <c r="J61" s="9">
        <v>82</v>
      </c>
      <c r="K61" s="9">
        <v>82</v>
      </c>
      <c r="L61" s="9">
        <v>421</v>
      </c>
      <c r="M61" s="37">
        <v>482</v>
      </c>
      <c r="N61" s="37">
        <v>63</v>
      </c>
      <c r="O61" s="37">
        <v>63</v>
      </c>
      <c r="P61" s="37">
        <v>77</v>
      </c>
      <c r="Q61" s="37">
        <v>77</v>
      </c>
      <c r="R61" s="37">
        <v>0</v>
      </c>
      <c r="S61" s="37">
        <v>0</v>
      </c>
      <c r="T61" s="40" t="s">
        <v>123</v>
      </c>
    </row>
    <row r="62" spans="1:20" s="59" customFormat="1" ht="12" customHeight="1">
      <c r="A62" s="56" t="s">
        <v>124</v>
      </c>
      <c r="B62" s="9">
        <v>0</v>
      </c>
      <c r="C62" s="9">
        <v>0</v>
      </c>
      <c r="D62" s="9">
        <v>27</v>
      </c>
      <c r="E62" s="9">
        <v>27</v>
      </c>
      <c r="F62" s="9">
        <v>0</v>
      </c>
      <c r="G62" s="9">
        <v>0</v>
      </c>
      <c r="H62" s="9">
        <v>250</v>
      </c>
      <c r="I62" s="9">
        <v>253</v>
      </c>
      <c r="J62" s="9">
        <v>43</v>
      </c>
      <c r="K62" s="9">
        <v>44</v>
      </c>
      <c r="L62" s="9">
        <v>496</v>
      </c>
      <c r="M62" s="9">
        <v>545</v>
      </c>
      <c r="N62" s="9">
        <v>27</v>
      </c>
      <c r="O62" s="9">
        <v>27</v>
      </c>
      <c r="P62" s="9">
        <v>9</v>
      </c>
      <c r="Q62" s="9">
        <v>9</v>
      </c>
      <c r="R62" s="37">
        <v>0</v>
      </c>
      <c r="S62" s="9">
        <v>0</v>
      </c>
      <c r="T62" s="40" t="s">
        <v>125</v>
      </c>
    </row>
    <row r="63" spans="1:20" s="49" customFormat="1" ht="12" customHeight="1">
      <c r="A63" s="53" t="s">
        <v>126</v>
      </c>
      <c r="B63" s="46">
        <f aca="true" t="shared" si="10" ref="B63:S63">SUM(B64:B66)</f>
        <v>19</v>
      </c>
      <c r="C63" s="46">
        <f t="shared" si="10"/>
        <v>19</v>
      </c>
      <c r="D63" s="46">
        <f t="shared" si="10"/>
        <v>259</v>
      </c>
      <c r="E63" s="46">
        <f t="shared" si="10"/>
        <v>259</v>
      </c>
      <c r="F63" s="46">
        <f t="shared" si="10"/>
        <v>13</v>
      </c>
      <c r="G63" s="47">
        <f t="shared" si="10"/>
        <v>13</v>
      </c>
      <c r="H63" s="46">
        <f t="shared" si="10"/>
        <v>1342</v>
      </c>
      <c r="I63" s="46">
        <f t="shared" si="10"/>
        <v>1359</v>
      </c>
      <c r="J63" s="46">
        <f t="shared" si="10"/>
        <v>212</v>
      </c>
      <c r="K63" s="46">
        <f t="shared" si="10"/>
        <v>215</v>
      </c>
      <c r="L63" s="46">
        <f t="shared" si="10"/>
        <v>2079</v>
      </c>
      <c r="M63" s="60">
        <f t="shared" si="10"/>
        <v>2342</v>
      </c>
      <c r="N63" s="47">
        <f t="shared" si="10"/>
        <v>237</v>
      </c>
      <c r="O63" s="47">
        <f t="shared" si="10"/>
        <v>238</v>
      </c>
      <c r="P63" s="47">
        <f t="shared" si="10"/>
        <v>790</v>
      </c>
      <c r="Q63" s="47">
        <f t="shared" si="10"/>
        <v>791</v>
      </c>
      <c r="R63" s="46">
        <f t="shared" si="10"/>
        <v>0</v>
      </c>
      <c r="S63" s="46">
        <f t="shared" si="10"/>
        <v>0</v>
      </c>
      <c r="T63" s="52" t="s">
        <v>127</v>
      </c>
    </row>
    <row r="64" spans="1:20" ht="12" customHeight="1">
      <c r="A64" s="56" t="s">
        <v>128</v>
      </c>
      <c r="B64" s="9">
        <v>4</v>
      </c>
      <c r="C64" s="9">
        <v>4</v>
      </c>
      <c r="D64" s="9">
        <v>123</v>
      </c>
      <c r="E64" s="9">
        <v>123</v>
      </c>
      <c r="F64" s="9">
        <v>12</v>
      </c>
      <c r="G64" s="37">
        <v>12</v>
      </c>
      <c r="H64" s="9">
        <v>524</v>
      </c>
      <c r="I64" s="9">
        <v>527</v>
      </c>
      <c r="J64" s="9">
        <v>46</v>
      </c>
      <c r="K64" s="9">
        <v>47</v>
      </c>
      <c r="L64" s="9">
        <v>716</v>
      </c>
      <c r="M64" s="37">
        <v>827</v>
      </c>
      <c r="N64" s="37">
        <v>80</v>
      </c>
      <c r="O64" s="37">
        <v>81</v>
      </c>
      <c r="P64" s="37">
        <v>244</v>
      </c>
      <c r="Q64" s="37">
        <v>244</v>
      </c>
      <c r="R64" s="37">
        <v>0</v>
      </c>
      <c r="S64" s="37">
        <v>0</v>
      </c>
      <c r="T64" s="40" t="s">
        <v>129</v>
      </c>
    </row>
    <row r="65" spans="1:20" ht="12" customHeight="1">
      <c r="A65" s="56" t="s">
        <v>130</v>
      </c>
      <c r="B65" s="9">
        <v>10</v>
      </c>
      <c r="C65" s="9">
        <v>10</v>
      </c>
      <c r="D65" s="9">
        <v>101</v>
      </c>
      <c r="E65" s="9">
        <v>101</v>
      </c>
      <c r="F65" s="9">
        <v>0</v>
      </c>
      <c r="G65" s="37">
        <v>0</v>
      </c>
      <c r="H65" s="9">
        <v>580</v>
      </c>
      <c r="I65" s="9">
        <v>594</v>
      </c>
      <c r="J65" s="9">
        <v>107</v>
      </c>
      <c r="K65" s="9">
        <v>108</v>
      </c>
      <c r="L65" s="9">
        <v>856</v>
      </c>
      <c r="M65" s="57">
        <v>989</v>
      </c>
      <c r="N65" s="37">
        <v>120</v>
      </c>
      <c r="O65" s="37">
        <v>120</v>
      </c>
      <c r="P65" s="37">
        <v>492</v>
      </c>
      <c r="Q65" s="37">
        <v>493</v>
      </c>
      <c r="R65" s="37">
        <v>0</v>
      </c>
      <c r="S65" s="37">
        <v>0</v>
      </c>
      <c r="T65" s="40" t="s">
        <v>131</v>
      </c>
    </row>
    <row r="66" spans="1:20" s="59" customFormat="1" ht="12" customHeight="1">
      <c r="A66" s="56" t="s">
        <v>132</v>
      </c>
      <c r="B66" s="9">
        <v>5</v>
      </c>
      <c r="C66" s="9">
        <v>5</v>
      </c>
      <c r="D66" s="9">
        <v>35</v>
      </c>
      <c r="E66" s="9">
        <v>35</v>
      </c>
      <c r="F66" s="9">
        <v>1</v>
      </c>
      <c r="G66" s="9">
        <v>1</v>
      </c>
      <c r="H66" s="9">
        <v>238</v>
      </c>
      <c r="I66" s="9">
        <v>238</v>
      </c>
      <c r="J66" s="9">
        <v>59</v>
      </c>
      <c r="K66" s="9">
        <v>60</v>
      </c>
      <c r="L66" s="9">
        <v>507</v>
      </c>
      <c r="M66" s="9">
        <v>526</v>
      </c>
      <c r="N66" s="9">
        <v>37</v>
      </c>
      <c r="O66" s="9">
        <v>37</v>
      </c>
      <c r="P66" s="9">
        <v>54</v>
      </c>
      <c r="Q66" s="9">
        <v>54</v>
      </c>
      <c r="R66" s="37">
        <v>0</v>
      </c>
      <c r="S66" s="37">
        <v>0</v>
      </c>
      <c r="T66" s="40" t="s">
        <v>133</v>
      </c>
    </row>
    <row r="67" spans="1:20" s="49" customFormat="1" ht="12" customHeight="1">
      <c r="A67" s="53" t="s">
        <v>134</v>
      </c>
      <c r="B67" s="46">
        <f aca="true" t="shared" si="11" ref="B67:S67">SUM(B68:B69)</f>
        <v>72</v>
      </c>
      <c r="C67" s="46">
        <f t="shared" si="11"/>
        <v>72</v>
      </c>
      <c r="D67" s="46">
        <f t="shared" si="11"/>
        <v>158</v>
      </c>
      <c r="E67" s="46">
        <f t="shared" si="11"/>
        <v>158</v>
      </c>
      <c r="F67" s="46">
        <f t="shared" si="11"/>
        <v>0</v>
      </c>
      <c r="G67" s="47">
        <f t="shared" si="11"/>
        <v>0</v>
      </c>
      <c r="H67" s="46">
        <f t="shared" si="11"/>
        <v>840</v>
      </c>
      <c r="I67" s="61">
        <f t="shared" si="11"/>
        <v>854</v>
      </c>
      <c r="J67" s="61">
        <f t="shared" si="11"/>
        <v>509</v>
      </c>
      <c r="K67" s="61">
        <f t="shared" si="11"/>
        <v>523</v>
      </c>
      <c r="L67" s="46">
        <f t="shared" si="11"/>
        <v>3163</v>
      </c>
      <c r="M67" s="47">
        <f t="shared" si="11"/>
        <v>3362</v>
      </c>
      <c r="N67" s="47">
        <f t="shared" si="11"/>
        <v>424</v>
      </c>
      <c r="O67" s="47">
        <f t="shared" si="11"/>
        <v>427</v>
      </c>
      <c r="P67" s="47">
        <f t="shared" si="11"/>
        <v>559</v>
      </c>
      <c r="Q67" s="47">
        <f t="shared" si="11"/>
        <v>561</v>
      </c>
      <c r="R67" s="46">
        <f t="shared" si="11"/>
        <v>0</v>
      </c>
      <c r="S67" s="46">
        <f t="shared" si="11"/>
        <v>0</v>
      </c>
      <c r="T67" s="52" t="s">
        <v>135</v>
      </c>
    </row>
    <row r="68" spans="1:20" ht="12" customHeight="1">
      <c r="A68" s="56" t="s">
        <v>136</v>
      </c>
      <c r="B68" s="9">
        <v>32</v>
      </c>
      <c r="C68" s="9">
        <v>32</v>
      </c>
      <c r="D68" s="9">
        <v>58</v>
      </c>
      <c r="E68" s="9">
        <v>58</v>
      </c>
      <c r="F68" s="9">
        <v>0</v>
      </c>
      <c r="G68" s="37">
        <v>0</v>
      </c>
      <c r="H68" s="9">
        <v>297</v>
      </c>
      <c r="I68" s="9">
        <v>300</v>
      </c>
      <c r="J68" s="9">
        <v>276</v>
      </c>
      <c r="K68" s="9">
        <v>283</v>
      </c>
      <c r="L68" s="9">
        <v>1442</v>
      </c>
      <c r="M68" s="37">
        <v>1565</v>
      </c>
      <c r="N68" s="37">
        <v>263</v>
      </c>
      <c r="O68" s="57">
        <v>265</v>
      </c>
      <c r="P68" s="57">
        <v>257</v>
      </c>
      <c r="Q68" s="57">
        <v>258</v>
      </c>
      <c r="R68" s="37">
        <v>0</v>
      </c>
      <c r="S68" s="37">
        <v>0</v>
      </c>
      <c r="T68" s="40" t="s">
        <v>137</v>
      </c>
    </row>
    <row r="69" spans="1:20" s="59" customFormat="1" ht="12" customHeight="1">
      <c r="A69" s="56" t="s">
        <v>138</v>
      </c>
      <c r="B69" s="9">
        <v>40</v>
      </c>
      <c r="C69" s="9">
        <v>40</v>
      </c>
      <c r="D69" s="9">
        <v>100</v>
      </c>
      <c r="E69" s="9">
        <v>100</v>
      </c>
      <c r="F69" s="9">
        <v>0</v>
      </c>
      <c r="G69" s="9">
        <v>0</v>
      </c>
      <c r="H69" s="9">
        <v>543</v>
      </c>
      <c r="I69" s="9">
        <v>554</v>
      </c>
      <c r="J69" s="9">
        <v>233</v>
      </c>
      <c r="K69" s="9">
        <v>240</v>
      </c>
      <c r="L69" s="9">
        <v>1721</v>
      </c>
      <c r="M69" s="9">
        <v>1797</v>
      </c>
      <c r="N69" s="9">
        <v>161</v>
      </c>
      <c r="O69" s="9">
        <v>162</v>
      </c>
      <c r="P69" s="9">
        <v>302</v>
      </c>
      <c r="Q69" s="9">
        <v>303</v>
      </c>
      <c r="R69" s="37">
        <v>0</v>
      </c>
      <c r="S69" s="37">
        <v>0</v>
      </c>
      <c r="T69" s="40" t="s">
        <v>139</v>
      </c>
    </row>
    <row r="70" spans="1:20" s="49" customFormat="1" ht="12" customHeight="1">
      <c r="A70" s="53" t="s">
        <v>140</v>
      </c>
      <c r="B70" s="46">
        <f aca="true" t="shared" si="12" ref="B70:S70">SUM(B71:B75)</f>
        <v>4</v>
      </c>
      <c r="C70" s="46">
        <f t="shared" si="12"/>
        <v>4</v>
      </c>
      <c r="D70" s="46">
        <f t="shared" si="12"/>
        <v>43</v>
      </c>
      <c r="E70" s="46">
        <f t="shared" si="12"/>
        <v>43</v>
      </c>
      <c r="F70" s="46">
        <f t="shared" si="12"/>
        <v>0</v>
      </c>
      <c r="G70" s="47">
        <v>0</v>
      </c>
      <c r="H70" s="46">
        <f t="shared" si="12"/>
        <v>536</v>
      </c>
      <c r="I70" s="46">
        <f t="shared" si="12"/>
        <v>537</v>
      </c>
      <c r="J70" s="46">
        <f t="shared" si="12"/>
        <v>339</v>
      </c>
      <c r="K70" s="46">
        <f t="shared" si="12"/>
        <v>350</v>
      </c>
      <c r="L70" s="46">
        <f t="shared" si="12"/>
        <v>1615</v>
      </c>
      <c r="M70" s="47">
        <f t="shared" si="12"/>
        <v>1658</v>
      </c>
      <c r="N70" s="47">
        <f t="shared" si="12"/>
        <v>254</v>
      </c>
      <c r="O70" s="60">
        <f t="shared" si="12"/>
        <v>259</v>
      </c>
      <c r="P70" s="60">
        <f t="shared" si="12"/>
        <v>373</v>
      </c>
      <c r="Q70" s="60">
        <f t="shared" si="12"/>
        <v>373</v>
      </c>
      <c r="R70" s="46">
        <f t="shared" si="12"/>
        <v>0</v>
      </c>
      <c r="S70" s="46">
        <f t="shared" si="12"/>
        <v>0</v>
      </c>
      <c r="T70" s="52" t="s">
        <v>141</v>
      </c>
    </row>
    <row r="71" spans="1:20" ht="12" customHeight="1">
      <c r="A71" s="56" t="s">
        <v>142</v>
      </c>
      <c r="B71" s="9">
        <v>0</v>
      </c>
      <c r="C71" s="9">
        <v>0</v>
      </c>
      <c r="D71" s="9">
        <v>5</v>
      </c>
      <c r="E71" s="9">
        <v>5</v>
      </c>
      <c r="F71" s="9">
        <v>0</v>
      </c>
      <c r="G71" s="9">
        <v>0</v>
      </c>
      <c r="H71" s="9">
        <v>105</v>
      </c>
      <c r="I71" s="9">
        <v>106</v>
      </c>
      <c r="J71" s="9">
        <v>33</v>
      </c>
      <c r="K71" s="9">
        <v>34</v>
      </c>
      <c r="L71" s="9">
        <v>248</v>
      </c>
      <c r="M71" s="37">
        <v>254</v>
      </c>
      <c r="N71" s="37">
        <v>12</v>
      </c>
      <c r="O71" s="37">
        <v>12</v>
      </c>
      <c r="P71" s="37">
        <v>25</v>
      </c>
      <c r="Q71" s="37">
        <v>25</v>
      </c>
      <c r="R71" s="37">
        <v>0</v>
      </c>
      <c r="S71" s="37">
        <v>0</v>
      </c>
      <c r="T71" s="40" t="s">
        <v>143</v>
      </c>
    </row>
    <row r="72" spans="1:20" ht="12" customHeight="1">
      <c r="A72" s="56" t="s">
        <v>144</v>
      </c>
      <c r="B72" s="9">
        <v>0</v>
      </c>
      <c r="C72" s="9">
        <v>0</v>
      </c>
      <c r="D72" s="9">
        <v>3</v>
      </c>
      <c r="E72" s="9">
        <v>3</v>
      </c>
      <c r="F72" s="9">
        <v>0</v>
      </c>
      <c r="G72" s="9">
        <v>0</v>
      </c>
      <c r="H72" s="9">
        <v>75</v>
      </c>
      <c r="I72" s="9">
        <v>75</v>
      </c>
      <c r="J72" s="9">
        <v>37</v>
      </c>
      <c r="K72" s="9">
        <v>37</v>
      </c>
      <c r="L72" s="9">
        <v>204</v>
      </c>
      <c r="M72" s="37">
        <v>206</v>
      </c>
      <c r="N72" s="37">
        <v>7</v>
      </c>
      <c r="O72" s="37">
        <v>9</v>
      </c>
      <c r="P72" s="37">
        <v>37</v>
      </c>
      <c r="Q72" s="37">
        <v>37</v>
      </c>
      <c r="R72" s="37">
        <v>0</v>
      </c>
      <c r="S72" s="37">
        <v>0</v>
      </c>
      <c r="T72" s="40" t="s">
        <v>145</v>
      </c>
    </row>
    <row r="73" spans="1:20" ht="12" customHeight="1">
      <c r="A73" s="56" t="s">
        <v>146</v>
      </c>
      <c r="B73" s="9">
        <v>1</v>
      </c>
      <c r="C73" s="9">
        <v>1</v>
      </c>
      <c r="D73" s="9">
        <v>12</v>
      </c>
      <c r="E73" s="9">
        <v>12</v>
      </c>
      <c r="F73" s="9">
        <v>0</v>
      </c>
      <c r="G73" s="9">
        <v>0</v>
      </c>
      <c r="H73" s="9">
        <v>70</v>
      </c>
      <c r="I73" s="9">
        <v>70</v>
      </c>
      <c r="J73" s="9">
        <v>29</v>
      </c>
      <c r="K73" s="9">
        <v>31</v>
      </c>
      <c r="L73" s="9">
        <v>194</v>
      </c>
      <c r="M73" s="37">
        <v>198</v>
      </c>
      <c r="N73" s="37">
        <v>11</v>
      </c>
      <c r="O73" s="37">
        <v>11</v>
      </c>
      <c r="P73" s="37">
        <v>50</v>
      </c>
      <c r="Q73" s="37">
        <v>50</v>
      </c>
      <c r="R73" s="37">
        <v>0</v>
      </c>
      <c r="S73" s="37">
        <v>0</v>
      </c>
      <c r="T73" s="40" t="s">
        <v>147</v>
      </c>
    </row>
    <row r="74" spans="1:20" ht="12" customHeight="1">
      <c r="A74" s="56" t="s">
        <v>148</v>
      </c>
      <c r="B74" s="9">
        <v>1</v>
      </c>
      <c r="C74" s="9">
        <v>1</v>
      </c>
      <c r="D74" s="9">
        <v>3</v>
      </c>
      <c r="E74" s="9">
        <v>3</v>
      </c>
      <c r="F74" s="9">
        <v>0</v>
      </c>
      <c r="G74" s="9">
        <v>0</v>
      </c>
      <c r="H74" s="9">
        <v>87</v>
      </c>
      <c r="I74" s="9">
        <v>87</v>
      </c>
      <c r="J74" s="9">
        <v>97</v>
      </c>
      <c r="K74" s="9">
        <v>100</v>
      </c>
      <c r="L74" s="9">
        <v>268</v>
      </c>
      <c r="M74" s="37">
        <v>273</v>
      </c>
      <c r="N74" s="37">
        <v>132</v>
      </c>
      <c r="O74" s="57">
        <v>133</v>
      </c>
      <c r="P74" s="57">
        <v>136</v>
      </c>
      <c r="Q74" s="57">
        <v>136</v>
      </c>
      <c r="R74" s="37">
        <v>0</v>
      </c>
      <c r="S74" s="37">
        <v>0</v>
      </c>
      <c r="T74" s="40" t="s">
        <v>149</v>
      </c>
    </row>
    <row r="75" spans="1:20" s="59" customFormat="1" ht="12" customHeight="1">
      <c r="A75" s="56" t="s">
        <v>150</v>
      </c>
      <c r="B75" s="9">
        <v>2</v>
      </c>
      <c r="C75" s="9">
        <v>2</v>
      </c>
      <c r="D75" s="9">
        <v>20</v>
      </c>
      <c r="E75" s="9">
        <v>20</v>
      </c>
      <c r="F75" s="9">
        <v>0</v>
      </c>
      <c r="G75" s="9">
        <v>0</v>
      </c>
      <c r="H75" s="9">
        <v>199</v>
      </c>
      <c r="I75" s="9">
        <v>199</v>
      </c>
      <c r="J75" s="9">
        <v>143</v>
      </c>
      <c r="K75" s="9">
        <v>148</v>
      </c>
      <c r="L75" s="9">
        <v>701</v>
      </c>
      <c r="M75" s="9">
        <v>727</v>
      </c>
      <c r="N75" s="9">
        <v>92</v>
      </c>
      <c r="O75" s="9">
        <v>94</v>
      </c>
      <c r="P75" s="9">
        <v>125</v>
      </c>
      <c r="Q75" s="9">
        <v>125</v>
      </c>
      <c r="R75" s="37">
        <v>0</v>
      </c>
      <c r="S75" s="9">
        <v>0</v>
      </c>
      <c r="T75" s="40" t="s">
        <v>151</v>
      </c>
    </row>
    <row r="76" spans="1:20" s="49" customFormat="1" ht="12" customHeight="1">
      <c r="A76" s="53" t="s">
        <v>152</v>
      </c>
      <c r="B76" s="46">
        <f aca="true" t="shared" si="13" ref="B76:S76">SUM(B77:B80)</f>
        <v>13</v>
      </c>
      <c r="C76" s="46">
        <f t="shared" si="13"/>
        <v>13</v>
      </c>
      <c r="D76" s="46">
        <f t="shared" si="13"/>
        <v>104</v>
      </c>
      <c r="E76" s="46">
        <f t="shared" si="13"/>
        <v>104</v>
      </c>
      <c r="F76" s="46">
        <f t="shared" si="13"/>
        <v>0</v>
      </c>
      <c r="G76" s="47">
        <f t="shared" si="13"/>
        <v>0</v>
      </c>
      <c r="H76" s="46">
        <f t="shared" si="13"/>
        <v>1777</v>
      </c>
      <c r="I76" s="46">
        <f t="shared" si="13"/>
        <v>1780</v>
      </c>
      <c r="J76" s="46">
        <f t="shared" si="13"/>
        <v>408</v>
      </c>
      <c r="K76" s="46">
        <f t="shared" si="13"/>
        <v>423</v>
      </c>
      <c r="L76" s="46">
        <f t="shared" si="13"/>
        <v>2300</v>
      </c>
      <c r="M76" s="47">
        <f t="shared" si="13"/>
        <v>2410</v>
      </c>
      <c r="N76" s="47">
        <f t="shared" si="13"/>
        <v>196</v>
      </c>
      <c r="O76" s="47">
        <f t="shared" si="13"/>
        <v>197</v>
      </c>
      <c r="P76" s="47">
        <f t="shared" si="13"/>
        <v>415</v>
      </c>
      <c r="Q76" s="47">
        <f t="shared" si="13"/>
        <v>417</v>
      </c>
      <c r="R76" s="46">
        <f t="shared" si="13"/>
        <v>0</v>
      </c>
      <c r="S76" s="46">
        <f t="shared" si="13"/>
        <v>0</v>
      </c>
      <c r="T76" s="52" t="s">
        <v>153</v>
      </c>
    </row>
    <row r="77" spans="1:20" ht="12" customHeight="1">
      <c r="A77" s="56" t="s">
        <v>154</v>
      </c>
      <c r="B77" s="9">
        <v>7</v>
      </c>
      <c r="C77" s="9">
        <v>7</v>
      </c>
      <c r="D77" s="9">
        <v>54</v>
      </c>
      <c r="E77" s="9">
        <v>54</v>
      </c>
      <c r="F77" s="9">
        <v>0</v>
      </c>
      <c r="G77" s="37">
        <v>0</v>
      </c>
      <c r="H77" s="9">
        <v>656</v>
      </c>
      <c r="I77" s="9">
        <v>656</v>
      </c>
      <c r="J77" s="9">
        <v>151</v>
      </c>
      <c r="K77" s="9">
        <v>155</v>
      </c>
      <c r="L77" s="9">
        <v>649</v>
      </c>
      <c r="M77" s="37">
        <v>726</v>
      </c>
      <c r="N77" s="37">
        <v>109</v>
      </c>
      <c r="O77" s="37">
        <v>110</v>
      </c>
      <c r="P77" s="37">
        <v>167</v>
      </c>
      <c r="Q77" s="37">
        <v>167</v>
      </c>
      <c r="R77" s="37">
        <v>0</v>
      </c>
      <c r="S77" s="37">
        <v>0</v>
      </c>
      <c r="T77" s="40" t="s">
        <v>155</v>
      </c>
    </row>
    <row r="78" spans="1:20" ht="12" customHeight="1">
      <c r="A78" s="56" t="s">
        <v>156</v>
      </c>
      <c r="B78" s="9">
        <v>2</v>
      </c>
      <c r="C78" s="9">
        <v>2</v>
      </c>
      <c r="D78" s="9">
        <v>15</v>
      </c>
      <c r="E78" s="9">
        <v>15</v>
      </c>
      <c r="F78" s="9">
        <v>0</v>
      </c>
      <c r="G78" s="37">
        <v>0</v>
      </c>
      <c r="H78" s="9">
        <v>386</v>
      </c>
      <c r="I78" s="9">
        <v>386</v>
      </c>
      <c r="J78" s="9">
        <v>114</v>
      </c>
      <c r="K78" s="9">
        <v>121</v>
      </c>
      <c r="L78" s="9">
        <v>432</v>
      </c>
      <c r="M78" s="37">
        <v>439</v>
      </c>
      <c r="N78" s="37">
        <v>31</v>
      </c>
      <c r="O78" s="37">
        <v>31</v>
      </c>
      <c r="P78" s="37">
        <v>92</v>
      </c>
      <c r="Q78" s="37">
        <v>92</v>
      </c>
      <c r="R78" s="37">
        <v>0</v>
      </c>
      <c r="S78" s="37">
        <v>0</v>
      </c>
      <c r="T78" s="40" t="s">
        <v>157</v>
      </c>
    </row>
    <row r="79" spans="1:20" ht="12" customHeight="1">
      <c r="A79" s="56" t="s">
        <v>158</v>
      </c>
      <c r="B79" s="9">
        <v>4</v>
      </c>
      <c r="C79" s="9">
        <v>4</v>
      </c>
      <c r="D79" s="9">
        <v>23</v>
      </c>
      <c r="E79" s="9">
        <v>23</v>
      </c>
      <c r="F79" s="9">
        <v>0</v>
      </c>
      <c r="G79" s="37">
        <v>0</v>
      </c>
      <c r="H79" s="9">
        <v>445</v>
      </c>
      <c r="I79" s="9">
        <v>448</v>
      </c>
      <c r="J79" s="9">
        <v>117</v>
      </c>
      <c r="K79" s="9">
        <v>120</v>
      </c>
      <c r="L79" s="9">
        <v>742</v>
      </c>
      <c r="M79" s="37">
        <v>764</v>
      </c>
      <c r="N79" s="37">
        <v>46</v>
      </c>
      <c r="O79" s="57">
        <v>46</v>
      </c>
      <c r="P79" s="57">
        <v>128</v>
      </c>
      <c r="Q79" s="57">
        <v>130</v>
      </c>
      <c r="R79" s="37">
        <v>0</v>
      </c>
      <c r="S79" s="37">
        <v>0</v>
      </c>
      <c r="T79" s="40" t="s">
        <v>159</v>
      </c>
    </row>
    <row r="80" spans="1:20" s="59" customFormat="1" ht="12" customHeight="1">
      <c r="A80" s="56" t="s">
        <v>160</v>
      </c>
      <c r="B80" s="9">
        <v>0</v>
      </c>
      <c r="C80" s="9">
        <v>0</v>
      </c>
      <c r="D80" s="9">
        <v>12</v>
      </c>
      <c r="E80" s="9">
        <v>12</v>
      </c>
      <c r="F80" s="9">
        <v>0</v>
      </c>
      <c r="G80" s="9">
        <v>0</v>
      </c>
      <c r="H80" s="9">
        <v>290</v>
      </c>
      <c r="I80" s="58">
        <v>290</v>
      </c>
      <c r="J80" s="58">
        <v>26</v>
      </c>
      <c r="K80" s="58">
        <v>27</v>
      </c>
      <c r="L80" s="9">
        <v>477</v>
      </c>
      <c r="M80" s="58">
        <v>481</v>
      </c>
      <c r="N80" s="9">
        <v>10</v>
      </c>
      <c r="O80" s="9">
        <v>10</v>
      </c>
      <c r="P80" s="9">
        <v>28</v>
      </c>
      <c r="Q80" s="9">
        <v>28</v>
      </c>
      <c r="R80" s="37">
        <v>0</v>
      </c>
      <c r="S80" s="37">
        <v>0</v>
      </c>
      <c r="T80" s="40" t="s">
        <v>161</v>
      </c>
    </row>
    <row r="81" spans="1:20" s="49" customFormat="1" ht="12" customHeight="1">
      <c r="A81" s="53" t="s">
        <v>162</v>
      </c>
      <c r="B81" s="46">
        <f aca="true" t="shared" si="14" ref="B81:S81">SUM(B82:B83)</f>
        <v>25</v>
      </c>
      <c r="C81" s="46">
        <f t="shared" si="14"/>
        <v>25</v>
      </c>
      <c r="D81" s="46">
        <f t="shared" si="14"/>
        <v>228</v>
      </c>
      <c r="E81" s="46">
        <f t="shared" si="14"/>
        <v>228</v>
      </c>
      <c r="F81" s="46">
        <f t="shared" si="14"/>
        <v>5</v>
      </c>
      <c r="G81" s="47">
        <f t="shared" si="14"/>
        <v>5</v>
      </c>
      <c r="H81" s="46">
        <f t="shared" si="14"/>
        <v>1982</v>
      </c>
      <c r="I81" s="61">
        <f t="shared" si="14"/>
        <v>1985</v>
      </c>
      <c r="J81" s="61">
        <f t="shared" si="14"/>
        <v>376</v>
      </c>
      <c r="K81" s="61">
        <f t="shared" si="14"/>
        <v>383</v>
      </c>
      <c r="L81" s="46">
        <f t="shared" si="14"/>
        <v>2356</v>
      </c>
      <c r="M81" s="60">
        <f t="shared" si="14"/>
        <v>2540</v>
      </c>
      <c r="N81" s="47">
        <f t="shared" si="14"/>
        <v>186</v>
      </c>
      <c r="O81" s="60">
        <f t="shared" si="14"/>
        <v>186</v>
      </c>
      <c r="P81" s="60">
        <f t="shared" si="14"/>
        <v>485</v>
      </c>
      <c r="Q81" s="60">
        <f t="shared" si="14"/>
        <v>485</v>
      </c>
      <c r="R81" s="46">
        <f t="shared" si="14"/>
        <v>1</v>
      </c>
      <c r="S81" s="46">
        <f t="shared" si="14"/>
        <v>1</v>
      </c>
      <c r="T81" s="52" t="s">
        <v>163</v>
      </c>
    </row>
    <row r="82" spans="1:20" ht="12" customHeight="1">
      <c r="A82" s="56" t="s">
        <v>164</v>
      </c>
      <c r="B82" s="9">
        <v>12</v>
      </c>
      <c r="C82" s="9">
        <v>12</v>
      </c>
      <c r="D82" s="9">
        <v>97</v>
      </c>
      <c r="E82" s="9">
        <v>97</v>
      </c>
      <c r="F82" s="9">
        <v>2</v>
      </c>
      <c r="G82" s="37">
        <v>2</v>
      </c>
      <c r="H82" s="9">
        <v>615</v>
      </c>
      <c r="I82" s="9">
        <v>616</v>
      </c>
      <c r="J82" s="9">
        <v>90</v>
      </c>
      <c r="K82" s="9">
        <v>91</v>
      </c>
      <c r="L82" s="9">
        <v>848</v>
      </c>
      <c r="M82" s="57">
        <v>934</v>
      </c>
      <c r="N82" s="37">
        <v>82</v>
      </c>
      <c r="O82" s="37">
        <v>82</v>
      </c>
      <c r="P82" s="37">
        <v>175</v>
      </c>
      <c r="Q82" s="37">
        <v>175</v>
      </c>
      <c r="R82" s="37">
        <v>0</v>
      </c>
      <c r="S82" s="37">
        <v>0</v>
      </c>
      <c r="T82" s="40" t="s">
        <v>165</v>
      </c>
    </row>
    <row r="83" spans="1:20" ht="12" customHeight="1">
      <c r="A83" s="62" t="s">
        <v>166</v>
      </c>
      <c r="B83" s="63">
        <v>13</v>
      </c>
      <c r="C83" s="63">
        <v>13</v>
      </c>
      <c r="D83" s="63">
        <v>131</v>
      </c>
      <c r="E83" s="63">
        <v>131</v>
      </c>
      <c r="F83" s="63">
        <v>3</v>
      </c>
      <c r="G83" s="63">
        <v>3</v>
      </c>
      <c r="H83" s="63">
        <v>1367</v>
      </c>
      <c r="I83" s="63">
        <v>1369</v>
      </c>
      <c r="J83" s="63">
        <v>286</v>
      </c>
      <c r="K83" s="63">
        <v>292</v>
      </c>
      <c r="L83" s="63">
        <v>1508</v>
      </c>
      <c r="M83" s="64">
        <v>1606</v>
      </c>
      <c r="N83" s="63">
        <v>104</v>
      </c>
      <c r="O83" s="64">
        <v>104</v>
      </c>
      <c r="P83" s="64">
        <v>310</v>
      </c>
      <c r="Q83" s="64">
        <v>310</v>
      </c>
      <c r="R83" s="63">
        <v>1</v>
      </c>
      <c r="S83" s="63">
        <v>1</v>
      </c>
      <c r="T83" s="65" t="s">
        <v>167</v>
      </c>
    </row>
    <row r="84" spans="1:18" ht="12" customHeight="1">
      <c r="A84" s="66" t="s">
        <v>168</v>
      </c>
      <c r="B84" s="3"/>
      <c r="C84" s="67"/>
      <c r="D84" s="67"/>
      <c r="E84" s="67"/>
      <c r="F84" s="67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</row>
    <row r="85" spans="1:18" ht="12" customHeight="1">
      <c r="A85" s="67"/>
      <c r="B85" s="3"/>
      <c r="C85" s="67"/>
      <c r="D85" s="67"/>
      <c r="E85" s="67"/>
      <c r="F85" s="67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</row>
    <row r="86" spans="1:17" ht="12" customHeight="1">
      <c r="A86" s="67"/>
      <c r="B86" s="3"/>
      <c r="C86" s="67"/>
      <c r="D86" s="67"/>
      <c r="E86" s="67"/>
      <c r="F86" s="67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6" ht="12" customHeight="1">
      <c r="A87" s="59"/>
      <c r="C87" s="59"/>
      <c r="D87" s="59"/>
      <c r="E87" s="59"/>
      <c r="F87" s="59"/>
    </row>
    <row r="88" spans="1:6" ht="12" customHeight="1">
      <c r="A88" s="59"/>
      <c r="D88" s="59"/>
      <c r="E88" s="59"/>
      <c r="F88" s="59"/>
    </row>
    <row r="89" spans="1:6" ht="12" customHeight="1">
      <c r="A89" s="59"/>
      <c r="D89" s="69"/>
      <c r="E89" s="59"/>
      <c r="F89" s="59"/>
    </row>
    <row r="90" spans="1:6" ht="12" customHeight="1">
      <c r="A90" s="59"/>
      <c r="D90" s="59"/>
      <c r="E90" s="59"/>
      <c r="F90" s="59"/>
    </row>
    <row r="91" spans="1:6" ht="12" customHeight="1">
      <c r="A91" s="59"/>
      <c r="D91" s="59"/>
      <c r="E91" s="59"/>
      <c r="F91" s="59"/>
    </row>
    <row r="92" spans="1:6" ht="12" customHeight="1">
      <c r="A92" s="59"/>
      <c r="D92" s="59"/>
      <c r="E92" s="59"/>
      <c r="F92" s="59"/>
    </row>
    <row r="93" spans="1:6" ht="12" customHeight="1">
      <c r="A93" s="59"/>
      <c r="D93" s="59"/>
      <c r="E93" s="59"/>
      <c r="F93" s="59"/>
    </row>
    <row r="94" spans="1:6" ht="12" customHeight="1">
      <c r="A94" s="59"/>
      <c r="D94" s="59"/>
      <c r="E94" s="59"/>
      <c r="F94" s="59"/>
    </row>
    <row r="95" spans="1:6" ht="12" customHeight="1">
      <c r="A95" s="59"/>
      <c r="D95" s="59"/>
      <c r="E95" s="59"/>
      <c r="F95" s="59"/>
    </row>
    <row r="96" spans="1:6" ht="12" customHeight="1">
      <c r="A96" s="59"/>
      <c r="D96" s="59"/>
      <c r="E96" s="59"/>
      <c r="F96" s="59"/>
    </row>
    <row r="97" spans="1:6" ht="12" customHeight="1">
      <c r="A97" s="59"/>
      <c r="D97" s="59"/>
      <c r="E97" s="59"/>
      <c r="F97" s="59"/>
    </row>
    <row r="98" spans="1:6" ht="12" customHeight="1">
      <c r="A98" s="59"/>
      <c r="D98" s="59"/>
      <c r="E98" s="59"/>
      <c r="F98" s="59"/>
    </row>
    <row r="99" spans="1:6" ht="12" customHeight="1">
      <c r="A99" s="59"/>
      <c r="D99" s="59"/>
      <c r="E99" s="59"/>
      <c r="F99" s="59"/>
    </row>
    <row r="100" spans="1:6" ht="12" customHeight="1">
      <c r="A100" s="59"/>
      <c r="D100" s="59"/>
      <c r="E100" s="59"/>
      <c r="F100" s="59"/>
    </row>
    <row r="101" spans="1:6" ht="12" customHeight="1">
      <c r="A101" s="59"/>
      <c r="D101" s="59"/>
      <c r="E101" s="59"/>
      <c r="F101" s="59"/>
    </row>
    <row r="102" spans="1:6" ht="12" customHeight="1">
      <c r="A102" s="59"/>
      <c r="D102" s="59"/>
      <c r="E102" s="59"/>
      <c r="F102" s="59"/>
    </row>
    <row r="103" spans="1:6" ht="12" customHeight="1">
      <c r="A103" s="59"/>
      <c r="D103" s="59"/>
      <c r="E103" s="59"/>
      <c r="F103" s="59"/>
    </row>
    <row r="104" spans="1:6" ht="12" customHeight="1">
      <c r="A104" s="59"/>
      <c r="D104" s="59"/>
      <c r="E104" s="59"/>
      <c r="F104" s="59"/>
    </row>
    <row r="105" spans="1:6" ht="12" customHeight="1">
      <c r="A105" s="59"/>
      <c r="D105" s="59"/>
      <c r="E105" s="59"/>
      <c r="F105" s="59"/>
    </row>
    <row r="106" spans="1:6" ht="12" customHeight="1">
      <c r="A106" s="59"/>
      <c r="D106" s="59"/>
      <c r="E106" s="59"/>
      <c r="F106" s="59"/>
    </row>
    <row r="107" spans="1:6" ht="12" customHeight="1">
      <c r="A107" s="59"/>
      <c r="D107" s="59"/>
      <c r="E107" s="59"/>
      <c r="F107" s="59"/>
    </row>
    <row r="108" spans="1:6" ht="12" customHeight="1">
      <c r="A108" s="59"/>
      <c r="D108" s="59"/>
      <c r="E108" s="59"/>
      <c r="F108" s="59"/>
    </row>
    <row r="109" spans="1:6" ht="12" customHeight="1">
      <c r="A109" s="59"/>
      <c r="D109" s="59"/>
      <c r="E109" s="59"/>
      <c r="F109" s="59"/>
    </row>
    <row r="110" spans="1:6" ht="12" customHeight="1">
      <c r="A110" s="59"/>
      <c r="D110" s="59"/>
      <c r="E110" s="59"/>
      <c r="F110" s="59"/>
    </row>
    <row r="111" spans="1:6" ht="12" customHeight="1">
      <c r="A111" s="59"/>
      <c r="D111" s="59"/>
      <c r="E111" s="59"/>
      <c r="F111" s="59"/>
    </row>
    <row r="112" spans="1:6" ht="12" customHeight="1">
      <c r="A112" s="59"/>
      <c r="D112" s="59"/>
      <c r="E112" s="59"/>
      <c r="F112" s="59"/>
    </row>
    <row r="113" spans="1:6" ht="12" customHeight="1">
      <c r="A113" s="59"/>
      <c r="D113" s="59"/>
      <c r="E113" s="59"/>
      <c r="F113" s="59"/>
    </row>
    <row r="114" spans="1:6" ht="12" customHeight="1">
      <c r="A114" s="59"/>
      <c r="D114" s="59"/>
      <c r="E114" s="59"/>
      <c r="F114" s="59"/>
    </row>
    <row r="115" spans="1:6" ht="12" customHeight="1">
      <c r="A115" s="59"/>
      <c r="D115" s="59"/>
      <c r="E115" s="59"/>
      <c r="F115" s="59"/>
    </row>
    <row r="116" spans="1:6" ht="12" customHeight="1">
      <c r="A116" s="59"/>
      <c r="D116" s="59"/>
      <c r="E116" s="59"/>
      <c r="F116" s="59"/>
    </row>
    <row r="117" spans="1:6" ht="12" customHeight="1">
      <c r="A117" s="59"/>
      <c r="D117" s="59"/>
      <c r="E117" s="59"/>
      <c r="F117" s="59"/>
    </row>
    <row r="118" spans="1:6" ht="12" customHeight="1">
      <c r="A118" s="59"/>
      <c r="D118" s="59"/>
      <c r="E118" s="59"/>
      <c r="F118" s="59"/>
    </row>
    <row r="119" spans="1:6" ht="12" customHeight="1">
      <c r="A119" s="59"/>
      <c r="D119" s="59"/>
      <c r="E119" s="59"/>
      <c r="F119" s="59"/>
    </row>
    <row r="120" spans="1:6" ht="12" customHeight="1">
      <c r="A120" s="59"/>
      <c r="D120" s="59"/>
      <c r="E120" s="59"/>
      <c r="F120" s="59"/>
    </row>
    <row r="121" spans="1:6" ht="12" customHeight="1">
      <c r="A121" s="59"/>
      <c r="D121" s="59"/>
      <c r="E121" s="59"/>
      <c r="F121" s="59"/>
    </row>
    <row r="122" spans="1:6" ht="12" customHeight="1">
      <c r="A122" s="59"/>
      <c r="D122" s="59"/>
      <c r="E122" s="59"/>
      <c r="F122" s="59"/>
    </row>
    <row r="123" spans="1:6" ht="12" customHeight="1">
      <c r="A123" s="59"/>
      <c r="D123" s="59"/>
      <c r="E123" s="59"/>
      <c r="F123" s="59"/>
    </row>
    <row r="124" spans="1:6" ht="12" customHeight="1">
      <c r="A124" s="59"/>
      <c r="D124" s="59"/>
      <c r="E124" s="59"/>
      <c r="F124" s="59"/>
    </row>
    <row r="125" spans="1:6" ht="12" customHeight="1">
      <c r="A125" s="59"/>
      <c r="D125" s="59"/>
      <c r="E125" s="59"/>
      <c r="F125" s="59"/>
    </row>
    <row r="126" spans="1:6" ht="12" customHeight="1">
      <c r="A126" s="59"/>
      <c r="D126" s="59"/>
      <c r="E126" s="59"/>
      <c r="F126" s="59"/>
    </row>
    <row r="127" spans="1:6" ht="12" customHeight="1">
      <c r="A127" s="59"/>
      <c r="D127" s="59"/>
      <c r="E127" s="59"/>
      <c r="F127" s="59"/>
    </row>
    <row r="128" spans="1:6" ht="12" customHeight="1">
      <c r="A128" s="59"/>
      <c r="D128" s="59"/>
      <c r="E128" s="59"/>
      <c r="F128" s="59"/>
    </row>
    <row r="129" spans="1:6" ht="12" customHeight="1">
      <c r="A129" s="59"/>
      <c r="D129" s="59"/>
      <c r="E129" s="59"/>
      <c r="F129" s="59"/>
    </row>
    <row r="130" spans="1:6" ht="12" customHeight="1">
      <c r="A130" s="59"/>
      <c r="D130" s="59"/>
      <c r="E130" s="59"/>
      <c r="F130" s="59"/>
    </row>
    <row r="131" spans="1:6" ht="12" customHeight="1">
      <c r="A131" s="59"/>
      <c r="D131" s="59"/>
      <c r="E131" s="59"/>
      <c r="F131" s="59"/>
    </row>
    <row r="132" spans="1:6" ht="12" customHeight="1">
      <c r="A132" s="59"/>
      <c r="D132" s="59"/>
      <c r="E132" s="59"/>
      <c r="F132" s="59"/>
    </row>
    <row r="133" spans="1:6" ht="12" customHeight="1">
      <c r="A133" s="59"/>
      <c r="D133" s="59"/>
      <c r="E133" s="59"/>
      <c r="F133" s="59"/>
    </row>
    <row r="134" spans="1:6" ht="12" customHeight="1">
      <c r="A134" s="59"/>
      <c r="D134" s="59"/>
      <c r="E134" s="59"/>
      <c r="F134" s="59"/>
    </row>
    <row r="135" spans="1:6" ht="12" customHeight="1">
      <c r="A135" s="59"/>
      <c r="D135" s="59"/>
      <c r="E135" s="59"/>
      <c r="F135" s="59"/>
    </row>
    <row r="136" spans="1:6" ht="12" customHeight="1">
      <c r="A136" s="59"/>
      <c r="D136" s="59"/>
      <c r="E136" s="59"/>
      <c r="F136" s="59"/>
    </row>
    <row r="137" spans="1:6" ht="12" customHeight="1">
      <c r="A137" s="59"/>
      <c r="D137" s="59"/>
      <c r="E137" s="59"/>
      <c r="F137" s="59"/>
    </row>
    <row r="138" ht="12" customHeight="1">
      <c r="A138" s="59"/>
    </row>
    <row r="139" ht="12" customHeight="1">
      <c r="A139" s="59"/>
    </row>
    <row r="140" ht="12" customHeight="1">
      <c r="A140" s="59"/>
    </row>
    <row r="141" ht="12" customHeight="1">
      <c r="A141" s="59"/>
    </row>
    <row r="142" ht="12" customHeight="1">
      <c r="A142" s="59"/>
    </row>
    <row r="143" ht="12" customHeight="1">
      <c r="A143" s="59"/>
    </row>
    <row r="144" ht="12" customHeight="1">
      <c r="A144" s="59"/>
    </row>
    <row r="145" ht="12" customHeight="1">
      <c r="A145" s="59"/>
    </row>
    <row r="146" ht="12" customHeight="1">
      <c r="A146" s="59"/>
    </row>
    <row r="147" ht="12" customHeight="1">
      <c r="A147" s="59"/>
    </row>
    <row r="148" ht="12" customHeight="1">
      <c r="A148" s="59"/>
    </row>
    <row r="149" ht="12" customHeight="1">
      <c r="A149" s="59"/>
    </row>
    <row r="150" ht="12" customHeight="1">
      <c r="A150" s="59"/>
    </row>
  </sheetData>
  <sheetProtection/>
  <mergeCells count="9">
    <mergeCell ref="P3:Q4"/>
    <mergeCell ref="R3:S4"/>
    <mergeCell ref="T3:T5"/>
    <mergeCell ref="A3:A5"/>
    <mergeCell ref="B3:C4"/>
    <mergeCell ref="D3:E4"/>
    <mergeCell ref="F3:G4"/>
    <mergeCell ref="H3:I4"/>
    <mergeCell ref="N3:O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2009-05-11T04:10:28Z</dcterms:created>
  <dcterms:modified xsi:type="dcterms:W3CDTF">2009-05-11T04:10:33Z</dcterms:modified>
  <cp:category/>
  <cp:version/>
  <cp:contentType/>
  <cp:contentStatus/>
</cp:coreProperties>
</file>