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'86'!$A$1:$H$14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<sst xmlns="http://schemas.openxmlformats.org/spreadsheetml/2006/main" count="106" uniqueCount="96">
  <si>
    <t>86. 市町村別、事業所数、従業業者数および製造品出荷額等</t>
  </si>
  <si>
    <t xml:space="preserve"> (単位  金額万円)</t>
  </si>
  <si>
    <t>昭和46年</t>
  </si>
  <si>
    <t>事　業　所　数</t>
  </si>
  <si>
    <t>従  業  者  数</t>
  </si>
  <si>
    <t xml:space="preserve">製   造   品   出   荷   額　 等   </t>
  </si>
  <si>
    <t>内　　国　　　　 消費税額</t>
  </si>
  <si>
    <t>市  町  村</t>
  </si>
  <si>
    <t>総  数</t>
  </si>
  <si>
    <t>従業者規模</t>
  </si>
  <si>
    <t>常  用</t>
  </si>
  <si>
    <t>個人業主，</t>
  </si>
  <si>
    <t>総 　 数</t>
  </si>
  <si>
    <t>製造品</t>
  </si>
  <si>
    <t>加工賃修</t>
  </si>
  <si>
    <t>19人以下</t>
  </si>
  <si>
    <t>20人以上</t>
  </si>
  <si>
    <t>労働者</t>
  </si>
  <si>
    <t>家族従業者</t>
  </si>
  <si>
    <t>出荷額</t>
  </si>
  <si>
    <t>理料収入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</si>
  <si>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</si>
  <si>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</si>
  <si>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</si>
  <si>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</si>
  <si>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</si>
  <si>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</si>
  <si>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</si>
  <si>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</si>
  <si>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</si>
  <si>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</si>
  <si>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</si>
  <si>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</si>
  <si>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</si>
  <si>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</si>
  <si>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</si>
  <si>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</si>
  <si>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</si>
  <si>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</si>
  <si>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</si>
  <si>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</si>
  <si>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</si>
  <si>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</si>
  <si>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</si>
  <si>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</si>
  <si>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</si>
  <si>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</si>
  <si>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</si>
  <si>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</si>
  <si>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</si>
  <si>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</si>
  <si>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</si>
  <si>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</si>
  <si>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</si>
  <si>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</si>
  <si>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</si>
  <si>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</si>
  <si>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</si>
  <si>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</si>
  <si>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</si>
  <si>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</si>
  <si>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</si>
  <si>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</si>
  <si>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</si>
  <si>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</si>
  <si>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</si>
  <si>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</si>
  <si>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</si>
  <si>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</si>
  <si>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</si>
  <si>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</si>
  <si>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</si>
  <si>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</si>
  <si>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</si>
  <si>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</si>
  <si>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</si>
  <si>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</si>
  <si>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</si>
  <si>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</si>
  <si>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</si>
  <si>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</si>
  <si>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</si>
  <si>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X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</si>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</sst>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 applyProtection="1">
      <alignment vertical="center"/>
      <protection locked="0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vertical="center"/>
      <protection locked="0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21" xfId="0" applyNumberFormat="1" applyFont="1" applyFill="1" applyBorder="1" applyAlignment="1" applyProtection="1">
      <alignment/>
      <protection/>
    </xf>
    <xf numFmtId="41" fontId="23" fillId="0" borderId="23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41" fontId="23" fillId="0" borderId="21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distributed"/>
      <protection locked="0"/>
    </xf>
    <xf numFmtId="41" fontId="22" fillId="0" borderId="21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0" fontId="22" fillId="0" borderId="15" xfId="0" applyNumberFormat="1" applyFont="1" applyFill="1" applyBorder="1" applyAlignment="1" applyProtection="1">
      <alignment horizontal="distributed" vertical="center"/>
      <protection locked="0"/>
    </xf>
    <xf numFmtId="41" fontId="22" fillId="0" borderId="21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2" fillId="0" borderId="15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23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4"/>
      <sheetName val="84(2)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40" customWidth="1"/>
    <col min="2" max="4" width="8.00390625" style="40" customWidth="1"/>
    <col min="5" max="6" width="8.75390625" style="40" customWidth="1"/>
    <col min="7" max="7" width="9.375" style="40" customWidth="1"/>
    <col min="8" max="9" width="12.75390625" style="40" customWidth="1"/>
    <col min="10" max="11" width="10.75390625" style="40" customWidth="1"/>
    <col min="12" max="16" width="8.75390625" style="40" customWidth="1"/>
    <col min="17" max="16384" width="15.25390625" style="40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7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</row>
    <row r="3" spans="1:12" s="16" customFormat="1" ht="15" customHeight="1" thickTop="1">
      <c r="A3" s="8"/>
      <c r="B3" s="9" t="s">
        <v>3</v>
      </c>
      <c r="C3" s="10"/>
      <c r="D3" s="11"/>
      <c r="E3" s="12" t="s">
        <v>4</v>
      </c>
      <c r="F3" s="13"/>
      <c r="G3" s="13"/>
      <c r="H3" s="12" t="s">
        <v>5</v>
      </c>
      <c r="I3" s="13"/>
      <c r="J3" s="13"/>
      <c r="K3" s="14" t="s">
        <v>6</v>
      </c>
      <c r="L3" s="15"/>
    </row>
    <row r="4" spans="1:12" s="16" customFormat="1" ht="15" customHeight="1">
      <c r="A4" s="17" t="s">
        <v>7</v>
      </c>
      <c r="B4" s="18" t="s">
        <v>8</v>
      </c>
      <c r="C4" s="19" t="s">
        <v>9</v>
      </c>
      <c r="D4" s="20"/>
      <c r="E4" s="18" t="s">
        <v>8</v>
      </c>
      <c r="F4" s="21" t="s">
        <v>10</v>
      </c>
      <c r="G4" s="21" t="s">
        <v>11</v>
      </c>
      <c r="H4" s="18" t="s">
        <v>12</v>
      </c>
      <c r="I4" s="21" t="s">
        <v>13</v>
      </c>
      <c r="J4" s="21" t="s">
        <v>14</v>
      </c>
      <c r="K4" s="22"/>
      <c r="L4" s="15"/>
    </row>
    <row r="5" spans="1:12" s="16" customFormat="1" ht="15" customHeight="1">
      <c r="A5" s="23"/>
      <c r="B5" s="24"/>
      <c r="C5" s="25" t="s">
        <v>15</v>
      </c>
      <c r="D5" s="25" t="s">
        <v>16</v>
      </c>
      <c r="E5" s="24"/>
      <c r="F5" s="25" t="s">
        <v>17</v>
      </c>
      <c r="G5" s="26" t="s">
        <v>18</v>
      </c>
      <c r="H5" s="24"/>
      <c r="I5" s="25" t="s">
        <v>19</v>
      </c>
      <c r="J5" s="25" t="s">
        <v>20</v>
      </c>
      <c r="K5" s="27"/>
      <c r="L5" s="15"/>
    </row>
    <row r="6" spans="1:17" s="32" customFormat="1" ht="18" customHeight="1">
      <c r="A6" s="28" t="s">
        <v>21</v>
      </c>
      <c r="B6" s="29">
        <f>SUM(B8:B10)</f>
        <v>3989</v>
      </c>
      <c r="C6" s="30">
        <f>SUM(C8:C10)</f>
        <v>3518</v>
      </c>
      <c r="D6" s="31">
        <f>SUM(D8:D10)</f>
        <v>471</v>
      </c>
      <c r="E6" s="31">
        <f aca="true" t="shared" si="0" ref="E6:K6">SUM(E8:E10)</f>
        <v>64487</v>
      </c>
      <c r="F6" s="31">
        <f t="shared" si="0"/>
        <v>58887</v>
      </c>
      <c r="G6" s="31">
        <f t="shared" si="0"/>
        <v>5600</v>
      </c>
      <c r="H6" s="31">
        <f t="shared" si="0"/>
        <v>40381210</v>
      </c>
      <c r="I6" s="31">
        <f t="shared" si="0"/>
        <v>39530252</v>
      </c>
      <c r="J6" s="31">
        <f t="shared" si="0"/>
        <v>850958</v>
      </c>
      <c r="K6" s="31">
        <f t="shared" si="0"/>
        <v>1292395</v>
      </c>
      <c r="L6" s="31"/>
      <c r="M6" s="31"/>
      <c r="N6" s="31"/>
      <c r="O6" s="31"/>
      <c r="P6" s="31"/>
      <c r="Q6" s="31"/>
    </row>
    <row r="7" spans="1:10" s="32" customFormat="1" ht="12" customHeight="1">
      <c r="A7" s="33"/>
      <c r="B7" s="34"/>
      <c r="C7" s="35"/>
      <c r="D7" s="35"/>
      <c r="E7" s="35"/>
      <c r="F7" s="35"/>
      <c r="G7" s="35"/>
      <c r="H7" s="35"/>
      <c r="I7" s="35"/>
      <c r="J7" s="35"/>
    </row>
    <row r="8" spans="1:11" s="32" customFormat="1" ht="12" customHeight="1">
      <c r="A8" s="28" t="s">
        <v>22</v>
      </c>
      <c r="B8" s="29">
        <f aca="true" t="shared" si="1" ref="B8:K8">SUM(B12:B22)</f>
        <v>3066</v>
      </c>
      <c r="C8" s="31">
        <f t="shared" si="1"/>
        <v>2661</v>
      </c>
      <c r="D8" s="31">
        <f t="shared" si="1"/>
        <v>405</v>
      </c>
      <c r="E8" s="31">
        <f t="shared" si="1"/>
        <v>53543</v>
      </c>
      <c r="F8" s="31">
        <f t="shared" si="1"/>
        <v>49360</v>
      </c>
      <c r="G8" s="31">
        <f t="shared" si="1"/>
        <v>4183</v>
      </c>
      <c r="H8" s="31">
        <f t="shared" si="1"/>
        <v>30507749</v>
      </c>
      <c r="I8" s="31">
        <f t="shared" si="1"/>
        <v>29811094</v>
      </c>
      <c r="J8" s="31">
        <v>696655</v>
      </c>
      <c r="K8" s="31">
        <f t="shared" si="1"/>
        <v>1237511</v>
      </c>
    </row>
    <row r="9" spans="1:11" s="32" customFormat="1" ht="12" customHeight="1">
      <c r="A9" s="28"/>
      <c r="B9" s="29"/>
      <c r="C9" s="31"/>
      <c r="D9" s="31"/>
      <c r="E9" s="31"/>
      <c r="F9" s="31"/>
      <c r="G9" s="31"/>
      <c r="H9" s="31"/>
      <c r="I9" s="31"/>
      <c r="J9" s="31"/>
      <c r="K9" s="31"/>
    </row>
    <row r="10" spans="1:11" s="32" customFormat="1" ht="12" customHeight="1">
      <c r="A10" s="28" t="s">
        <v>23</v>
      </c>
      <c r="B10" s="29">
        <f>B24+B29+B36+B40+B46+B49+B59+B69+B74+B78+B85+B91</f>
        <v>923</v>
      </c>
      <c r="C10" s="31">
        <f aca="true" t="shared" si="2" ref="C10:K10">C24+C29+C36+C40+C46+C49+C59+C69+C74+C78+C85+C91</f>
        <v>857</v>
      </c>
      <c r="D10" s="31">
        <f t="shared" si="2"/>
        <v>66</v>
      </c>
      <c r="E10" s="31">
        <f t="shared" si="2"/>
        <v>10944</v>
      </c>
      <c r="F10" s="31">
        <f t="shared" si="2"/>
        <v>9527</v>
      </c>
      <c r="G10" s="31">
        <v>1417</v>
      </c>
      <c r="H10" s="31">
        <f t="shared" si="2"/>
        <v>9873461</v>
      </c>
      <c r="I10" s="31">
        <f t="shared" si="2"/>
        <v>9719158</v>
      </c>
      <c r="J10" s="31">
        <f t="shared" si="2"/>
        <v>154303</v>
      </c>
      <c r="K10" s="31">
        <f t="shared" si="2"/>
        <v>54884</v>
      </c>
    </row>
    <row r="11" spans="1:11" ht="12" customHeight="1">
      <c r="A11" s="36"/>
      <c r="B11" s="37"/>
      <c r="C11" s="38"/>
      <c r="D11" s="38"/>
      <c r="E11" s="38"/>
      <c r="F11" s="38"/>
      <c r="G11" s="38"/>
      <c r="H11" s="38"/>
      <c r="I11" s="38"/>
      <c r="J11" s="38"/>
      <c r="K11" s="39"/>
    </row>
    <row r="12" spans="1:11" ht="13.5" customHeight="1">
      <c r="A12" s="36" t="s">
        <v>24</v>
      </c>
      <c r="B12" s="37">
        <f>SUM(C12:D12)</f>
        <v>876</v>
      </c>
      <c r="C12" s="38">
        <v>730</v>
      </c>
      <c r="D12" s="38">
        <v>146</v>
      </c>
      <c r="E12" s="38">
        <f>SUM(F12:G12)</f>
        <v>21725</v>
      </c>
      <c r="F12" s="38">
        <v>20746</v>
      </c>
      <c r="G12" s="38">
        <v>979</v>
      </c>
      <c r="H12" s="38">
        <f>SUM(I12:J12)</f>
        <v>16385653</v>
      </c>
      <c r="I12" s="38">
        <v>16047929</v>
      </c>
      <c r="J12" s="38">
        <v>337724</v>
      </c>
      <c r="K12" s="39">
        <v>635176</v>
      </c>
    </row>
    <row r="13" spans="1:11" ht="13.5" customHeight="1">
      <c r="A13" s="36" t="s">
        <v>25</v>
      </c>
      <c r="B13" s="37">
        <f aca="true" t="shared" si="3" ref="B13:B22">SUM(C13:D13)</f>
        <v>485</v>
      </c>
      <c r="C13" s="38">
        <v>460</v>
      </c>
      <c r="D13" s="38">
        <v>25</v>
      </c>
      <c r="E13" s="38">
        <f aca="true" t="shared" si="4" ref="E13:E22">SUM(F13:G13)</f>
        <v>3353</v>
      </c>
      <c r="F13" s="38">
        <v>2676</v>
      </c>
      <c r="G13" s="38">
        <v>677</v>
      </c>
      <c r="H13" s="38">
        <f aca="true" t="shared" si="5" ref="H13:H22">SUM(I13:J13)</f>
        <v>805071</v>
      </c>
      <c r="I13" s="38">
        <v>796064</v>
      </c>
      <c r="J13" s="38">
        <v>9007</v>
      </c>
      <c r="K13" s="39">
        <v>609</v>
      </c>
    </row>
    <row r="14" spans="1:11" ht="13.5" customHeight="1">
      <c r="A14" s="36" t="s">
        <v>26</v>
      </c>
      <c r="B14" s="37">
        <f t="shared" si="3"/>
        <v>317</v>
      </c>
      <c r="C14" s="38">
        <v>273</v>
      </c>
      <c r="D14" s="38">
        <v>44</v>
      </c>
      <c r="E14" s="38">
        <f t="shared" si="4"/>
        <v>5703</v>
      </c>
      <c r="F14" s="38">
        <v>5215</v>
      </c>
      <c r="G14" s="38">
        <v>488</v>
      </c>
      <c r="H14" s="38">
        <f t="shared" si="5"/>
        <v>2302237</v>
      </c>
      <c r="I14" s="38">
        <v>2152372</v>
      </c>
      <c r="J14" s="38">
        <v>149865</v>
      </c>
      <c r="K14" s="39">
        <v>840</v>
      </c>
    </row>
    <row r="15" spans="1:11" ht="13.5" customHeight="1">
      <c r="A15" s="36" t="s">
        <v>27</v>
      </c>
      <c r="B15" s="37">
        <f t="shared" si="3"/>
        <v>460</v>
      </c>
      <c r="C15" s="38">
        <v>396</v>
      </c>
      <c r="D15" s="38">
        <v>64</v>
      </c>
      <c r="E15" s="38">
        <f t="shared" si="4"/>
        <v>6379</v>
      </c>
      <c r="F15" s="38">
        <v>5634</v>
      </c>
      <c r="G15" s="38">
        <v>745</v>
      </c>
      <c r="H15" s="38">
        <v>2125037</v>
      </c>
      <c r="I15" s="38">
        <v>2115166</v>
      </c>
      <c r="J15" s="41">
        <v>9817</v>
      </c>
      <c r="K15" s="39">
        <v>22459</v>
      </c>
    </row>
    <row r="16" spans="1:11" ht="13.5" customHeight="1">
      <c r="A16" s="36" t="s">
        <v>28</v>
      </c>
      <c r="B16" s="37">
        <f t="shared" si="3"/>
        <v>199</v>
      </c>
      <c r="C16" s="38">
        <v>158</v>
      </c>
      <c r="D16" s="38">
        <v>41</v>
      </c>
      <c r="E16" s="38">
        <f t="shared" si="4"/>
        <v>5713</v>
      </c>
      <c r="F16" s="38">
        <v>5460</v>
      </c>
      <c r="G16" s="38">
        <v>253</v>
      </c>
      <c r="H16" s="38">
        <f t="shared" si="5"/>
        <v>3999205</v>
      </c>
      <c r="I16" s="38">
        <v>3941531</v>
      </c>
      <c r="J16" s="38">
        <v>57674</v>
      </c>
      <c r="K16" s="39">
        <v>2046</v>
      </c>
    </row>
    <row r="17" spans="1:11" ht="13.5" customHeight="1">
      <c r="A17" s="36" t="s">
        <v>29</v>
      </c>
      <c r="B17" s="37">
        <f t="shared" si="3"/>
        <v>170</v>
      </c>
      <c r="C17" s="38">
        <v>146</v>
      </c>
      <c r="D17" s="38">
        <v>24</v>
      </c>
      <c r="E17" s="38">
        <f t="shared" si="4"/>
        <v>3055</v>
      </c>
      <c r="F17" s="38">
        <v>2833</v>
      </c>
      <c r="G17" s="38">
        <v>222</v>
      </c>
      <c r="H17" s="38">
        <f t="shared" si="5"/>
        <v>2479496</v>
      </c>
      <c r="I17" s="38">
        <v>2431031</v>
      </c>
      <c r="J17" s="38">
        <v>48465</v>
      </c>
      <c r="K17" s="39">
        <v>555563</v>
      </c>
    </row>
    <row r="18" spans="1:11" ht="13.5" customHeight="1">
      <c r="A18" s="36" t="s">
        <v>30</v>
      </c>
      <c r="B18" s="37">
        <f t="shared" si="3"/>
        <v>93</v>
      </c>
      <c r="C18" s="38">
        <v>72</v>
      </c>
      <c r="D18" s="38">
        <v>21</v>
      </c>
      <c r="E18" s="38">
        <f t="shared" si="4"/>
        <v>2192</v>
      </c>
      <c r="F18" s="38">
        <v>2071</v>
      </c>
      <c r="G18" s="38">
        <v>121</v>
      </c>
      <c r="H18" s="38">
        <f t="shared" si="5"/>
        <v>1109657</v>
      </c>
      <c r="I18" s="38">
        <v>1070600</v>
      </c>
      <c r="J18" s="38">
        <v>39057</v>
      </c>
      <c r="K18" s="39">
        <v>215</v>
      </c>
    </row>
    <row r="19" spans="1:11" ht="13.5" customHeight="1">
      <c r="A19" s="36" t="s">
        <v>31</v>
      </c>
      <c r="B19" s="37">
        <f t="shared" si="3"/>
        <v>76</v>
      </c>
      <c r="C19" s="38">
        <v>74</v>
      </c>
      <c r="D19" s="38">
        <v>2</v>
      </c>
      <c r="E19" s="38">
        <f t="shared" si="4"/>
        <v>628</v>
      </c>
      <c r="F19" s="38">
        <v>521</v>
      </c>
      <c r="G19" s="38">
        <v>107</v>
      </c>
      <c r="H19" s="38">
        <f t="shared" si="5"/>
        <v>118216</v>
      </c>
      <c r="I19" s="38">
        <v>117134</v>
      </c>
      <c r="J19" s="41">
        <v>1082</v>
      </c>
      <c r="K19" s="39">
        <v>1219</v>
      </c>
    </row>
    <row r="20" spans="1:11" ht="13.5" customHeight="1">
      <c r="A20" s="36" t="s">
        <v>32</v>
      </c>
      <c r="B20" s="37">
        <f t="shared" si="3"/>
        <v>79</v>
      </c>
      <c r="C20" s="38">
        <v>69</v>
      </c>
      <c r="D20" s="38">
        <v>10</v>
      </c>
      <c r="E20" s="38">
        <f t="shared" si="4"/>
        <v>1126</v>
      </c>
      <c r="F20" s="38">
        <v>999</v>
      </c>
      <c r="G20" s="38">
        <v>127</v>
      </c>
      <c r="H20" s="38">
        <f t="shared" si="5"/>
        <v>299986</v>
      </c>
      <c r="I20" s="38">
        <v>281773</v>
      </c>
      <c r="J20" s="41">
        <v>18213</v>
      </c>
      <c r="K20" s="39">
        <v>1384</v>
      </c>
    </row>
    <row r="21" spans="1:11" s="39" customFormat="1" ht="13.5" customHeight="1">
      <c r="A21" s="36" t="s">
        <v>33</v>
      </c>
      <c r="B21" s="37">
        <f t="shared" si="3"/>
        <v>73</v>
      </c>
      <c r="C21" s="38">
        <v>67</v>
      </c>
      <c r="D21" s="38">
        <v>6</v>
      </c>
      <c r="E21" s="38">
        <f t="shared" si="4"/>
        <v>939</v>
      </c>
      <c r="F21" s="38">
        <v>833</v>
      </c>
      <c r="G21" s="38">
        <v>106</v>
      </c>
      <c r="H21" s="38">
        <f t="shared" si="5"/>
        <v>221521</v>
      </c>
      <c r="I21" s="38">
        <v>206778</v>
      </c>
      <c r="J21" s="41">
        <v>14743</v>
      </c>
      <c r="K21" s="39">
        <v>661</v>
      </c>
    </row>
    <row r="22" spans="1:11" s="39" customFormat="1" ht="13.5" customHeight="1">
      <c r="A22" s="36" t="s">
        <v>34</v>
      </c>
      <c r="B22" s="37">
        <f t="shared" si="3"/>
        <v>238</v>
      </c>
      <c r="C22" s="38">
        <v>216</v>
      </c>
      <c r="D22" s="38">
        <v>22</v>
      </c>
      <c r="E22" s="38">
        <f t="shared" si="4"/>
        <v>2730</v>
      </c>
      <c r="F22" s="38">
        <v>2372</v>
      </c>
      <c r="G22" s="38">
        <v>358</v>
      </c>
      <c r="H22" s="38">
        <f t="shared" si="5"/>
        <v>661670</v>
      </c>
      <c r="I22" s="38">
        <v>650716</v>
      </c>
      <c r="J22" s="38">
        <v>10954</v>
      </c>
      <c r="K22" s="39">
        <v>17339</v>
      </c>
    </row>
    <row r="23" spans="1:10" s="39" customFormat="1" ht="13.5" customHeight="1">
      <c r="A23" s="36"/>
      <c r="B23" s="37"/>
      <c r="C23" s="38"/>
      <c r="D23" s="38"/>
      <c r="E23" s="38"/>
      <c r="F23" s="38"/>
      <c r="G23" s="38"/>
      <c r="H23" s="38"/>
      <c r="I23" s="38"/>
      <c r="J23" s="38"/>
    </row>
    <row r="24" spans="1:11" s="31" customFormat="1" ht="13.5" customHeight="1">
      <c r="A24" s="28" t="s">
        <v>35</v>
      </c>
      <c r="B24" s="34">
        <f>SUM(B25:B27)</f>
        <v>31</v>
      </c>
      <c r="C24" s="35">
        <f aca="true" t="shared" si="6" ref="C24:K24">SUM(C25:C27)</f>
        <v>30</v>
      </c>
      <c r="D24" s="35">
        <f t="shared" si="6"/>
        <v>1</v>
      </c>
      <c r="E24" s="35">
        <f t="shared" si="6"/>
        <v>199</v>
      </c>
      <c r="F24" s="35">
        <f t="shared" si="6"/>
        <v>139</v>
      </c>
      <c r="G24" s="35">
        <f t="shared" si="6"/>
        <v>60</v>
      </c>
      <c r="H24" s="35">
        <f t="shared" si="6"/>
        <v>20566</v>
      </c>
      <c r="I24" s="35">
        <f t="shared" si="6"/>
        <v>19938</v>
      </c>
      <c r="J24" s="35">
        <f t="shared" si="6"/>
        <v>628</v>
      </c>
      <c r="K24" s="35">
        <f t="shared" si="6"/>
        <v>0</v>
      </c>
    </row>
    <row r="25" spans="1:11" s="39" customFormat="1" ht="13.5" customHeight="1">
      <c r="A25" s="36" t="s">
        <v>36</v>
      </c>
      <c r="B25" s="37">
        <f>SUM(C25:D25)</f>
        <v>5</v>
      </c>
      <c r="C25" s="38">
        <v>5</v>
      </c>
      <c r="D25" s="38">
        <v>0</v>
      </c>
      <c r="E25" s="38">
        <f>SUM(F25:G25)</f>
        <v>23</v>
      </c>
      <c r="F25" s="41">
        <v>13</v>
      </c>
      <c r="G25" s="42">
        <v>10</v>
      </c>
      <c r="H25" s="38">
        <f>SUM(I25:J25)</f>
        <v>1796</v>
      </c>
      <c r="I25" s="43">
        <v>1636</v>
      </c>
      <c r="J25" s="38">
        <v>160</v>
      </c>
      <c r="K25" s="38">
        <v>0</v>
      </c>
    </row>
    <row r="26" spans="1:11" s="39" customFormat="1" ht="13.5" customHeight="1">
      <c r="A26" s="36" t="s">
        <v>37</v>
      </c>
      <c r="B26" s="37">
        <f>SUM(C26:D26)</f>
        <v>15</v>
      </c>
      <c r="C26" s="38">
        <v>14</v>
      </c>
      <c r="D26" s="38">
        <v>1</v>
      </c>
      <c r="E26" s="38">
        <f>SUM(F26:G26)</f>
        <v>131</v>
      </c>
      <c r="F26" s="41">
        <v>100</v>
      </c>
      <c r="G26" s="41">
        <v>31</v>
      </c>
      <c r="H26" s="38">
        <f>SUM(I26:J26)</f>
        <v>13115</v>
      </c>
      <c r="I26" s="43">
        <v>13074</v>
      </c>
      <c r="J26" s="43">
        <v>41</v>
      </c>
      <c r="K26" s="38">
        <v>0</v>
      </c>
    </row>
    <row r="27" spans="1:11" s="39" customFormat="1" ht="13.5" customHeight="1">
      <c r="A27" s="36" t="s">
        <v>38</v>
      </c>
      <c r="B27" s="37">
        <f>SUM(C27:D27)</f>
        <v>11</v>
      </c>
      <c r="C27" s="38">
        <v>11</v>
      </c>
      <c r="D27" s="38">
        <v>0</v>
      </c>
      <c r="E27" s="38">
        <f>SUM(F27:G27)</f>
        <v>45</v>
      </c>
      <c r="F27" s="41">
        <v>26</v>
      </c>
      <c r="G27" s="41">
        <v>19</v>
      </c>
      <c r="H27" s="38">
        <f>SUM(I27:J27)</f>
        <v>5655</v>
      </c>
      <c r="I27" s="38">
        <v>5228</v>
      </c>
      <c r="J27" s="41">
        <v>427</v>
      </c>
      <c r="K27" s="38">
        <v>0</v>
      </c>
    </row>
    <row r="28" spans="1:10" s="39" customFormat="1" ht="13.5" customHeight="1">
      <c r="A28" s="36"/>
      <c r="B28" s="37"/>
      <c r="C28" s="38"/>
      <c r="D28" s="38"/>
      <c r="E28" s="44"/>
      <c r="F28" s="44"/>
      <c r="G28" s="44"/>
      <c r="H28" s="38"/>
      <c r="I28" s="38"/>
      <c r="J28" s="38"/>
    </row>
    <row r="29" spans="1:11" s="31" customFormat="1" ht="13.5" customHeight="1">
      <c r="A29" s="28" t="s">
        <v>39</v>
      </c>
      <c r="B29" s="34">
        <f>SUM(B30:B34)</f>
        <v>140</v>
      </c>
      <c r="C29" s="35">
        <f aca="true" t="shared" si="7" ref="C29:K29">SUM(C30:C34)</f>
        <v>132</v>
      </c>
      <c r="D29" s="35">
        <f t="shared" si="7"/>
        <v>8</v>
      </c>
      <c r="E29" s="35">
        <f t="shared" si="7"/>
        <v>1313</v>
      </c>
      <c r="F29" s="35">
        <f t="shared" si="7"/>
        <v>1105</v>
      </c>
      <c r="G29" s="35">
        <f t="shared" si="7"/>
        <v>208</v>
      </c>
      <c r="H29" s="35">
        <f t="shared" si="7"/>
        <v>187324</v>
      </c>
      <c r="I29" s="35">
        <f t="shared" si="7"/>
        <v>154545</v>
      </c>
      <c r="J29" s="35">
        <f t="shared" si="7"/>
        <v>32779</v>
      </c>
      <c r="K29" s="35">
        <f t="shared" si="7"/>
        <v>7341</v>
      </c>
    </row>
    <row r="30" spans="1:11" s="39" customFormat="1" ht="13.5" customHeight="1">
      <c r="A30" s="36" t="s">
        <v>40</v>
      </c>
      <c r="B30" s="37">
        <f>SUM(C30:D30)</f>
        <v>25</v>
      </c>
      <c r="C30" s="38">
        <v>24</v>
      </c>
      <c r="D30" s="38">
        <v>1</v>
      </c>
      <c r="E30" s="38">
        <f>SUM(F30:G30)</f>
        <v>188</v>
      </c>
      <c r="F30" s="38">
        <v>153</v>
      </c>
      <c r="G30" s="41">
        <v>35</v>
      </c>
      <c r="H30" s="38">
        <f>SUM(I30:J30)</f>
        <v>21153</v>
      </c>
      <c r="I30" s="38">
        <v>18352</v>
      </c>
      <c r="J30" s="41">
        <v>2801</v>
      </c>
      <c r="K30" s="38">
        <v>0</v>
      </c>
    </row>
    <row r="31" spans="1:11" s="39" customFormat="1" ht="13.5" customHeight="1">
      <c r="A31" s="36" t="s">
        <v>41</v>
      </c>
      <c r="B31" s="37">
        <f>SUM(C31:D31)</f>
        <v>20</v>
      </c>
      <c r="C31" s="38">
        <v>19</v>
      </c>
      <c r="D31" s="38">
        <v>1</v>
      </c>
      <c r="E31" s="38">
        <f>SUM(F31:G31)</f>
        <v>93</v>
      </c>
      <c r="F31" s="41">
        <v>68</v>
      </c>
      <c r="G31" s="41">
        <v>25</v>
      </c>
      <c r="H31" s="38">
        <f>SUM(I31:J31)</f>
        <v>20610</v>
      </c>
      <c r="I31" s="38">
        <v>20535</v>
      </c>
      <c r="J31" s="38">
        <v>75</v>
      </c>
      <c r="K31" s="38">
        <v>0</v>
      </c>
    </row>
    <row r="32" spans="1:11" s="39" customFormat="1" ht="13.5" customHeight="1">
      <c r="A32" s="36" t="s">
        <v>42</v>
      </c>
      <c r="B32" s="37">
        <f>SUM(C32:D32)</f>
        <v>57</v>
      </c>
      <c r="C32" s="38">
        <v>53</v>
      </c>
      <c r="D32" s="38">
        <v>4</v>
      </c>
      <c r="E32" s="38">
        <f>SUM(F32:G32)</f>
        <v>527</v>
      </c>
      <c r="F32" s="38">
        <v>441</v>
      </c>
      <c r="G32" s="41">
        <v>86</v>
      </c>
      <c r="H32" s="38">
        <f>SUM(I32:J32)</f>
        <v>102861</v>
      </c>
      <c r="I32" s="41">
        <v>94196</v>
      </c>
      <c r="J32" s="41">
        <v>8665</v>
      </c>
      <c r="K32" s="39">
        <v>6782</v>
      </c>
    </row>
    <row r="33" spans="1:11" s="39" customFormat="1" ht="13.5" customHeight="1">
      <c r="A33" s="36" t="s">
        <v>43</v>
      </c>
      <c r="B33" s="37">
        <f>SUM(C33:D33)</f>
        <v>11</v>
      </c>
      <c r="C33" s="38">
        <v>10</v>
      </c>
      <c r="D33" s="38">
        <v>1</v>
      </c>
      <c r="E33" s="38">
        <f>SUM(F33:G33)</f>
        <v>313</v>
      </c>
      <c r="F33" s="38">
        <v>293</v>
      </c>
      <c r="G33" s="41">
        <v>20</v>
      </c>
      <c r="H33" s="38">
        <f>SUM(I33:J33)</f>
        <v>22246</v>
      </c>
      <c r="I33" s="38">
        <v>4173</v>
      </c>
      <c r="J33" s="38">
        <v>18073</v>
      </c>
      <c r="K33" s="38">
        <v>0</v>
      </c>
    </row>
    <row r="34" spans="1:11" s="39" customFormat="1" ht="13.5" customHeight="1">
      <c r="A34" s="36" t="s">
        <v>44</v>
      </c>
      <c r="B34" s="37">
        <f>SUM(C34:D34)</f>
        <v>27</v>
      </c>
      <c r="C34" s="38">
        <v>26</v>
      </c>
      <c r="D34" s="38">
        <v>1</v>
      </c>
      <c r="E34" s="38">
        <f>SUM(F34:G34)</f>
        <v>192</v>
      </c>
      <c r="F34" s="38">
        <v>150</v>
      </c>
      <c r="G34" s="41">
        <v>42</v>
      </c>
      <c r="H34" s="38">
        <f>SUM(I34:J34)</f>
        <v>20454</v>
      </c>
      <c r="I34" s="38">
        <v>17289</v>
      </c>
      <c r="J34" s="41">
        <v>3165</v>
      </c>
      <c r="K34" s="41">
        <v>559</v>
      </c>
    </row>
    <row r="35" spans="1:10" s="39" customFormat="1" ht="13.5" customHeight="1">
      <c r="A35" s="36"/>
      <c r="B35" s="37"/>
      <c r="C35" s="38"/>
      <c r="D35" s="38"/>
      <c r="E35" s="38"/>
      <c r="F35" s="38"/>
      <c r="G35" s="38"/>
      <c r="H35" s="38"/>
      <c r="I35" s="38"/>
      <c r="J35" s="38"/>
    </row>
    <row r="36" spans="1:11" s="31" customFormat="1" ht="13.5" customHeight="1">
      <c r="A36" s="28" t="s">
        <v>45</v>
      </c>
      <c r="B36" s="34">
        <f>SUM(B37:B38)</f>
        <v>78</v>
      </c>
      <c r="C36" s="35">
        <f aca="true" t="shared" si="8" ref="C36:K36">SUM(C37:C38)</f>
        <v>66</v>
      </c>
      <c r="D36" s="35">
        <f t="shared" si="8"/>
        <v>12</v>
      </c>
      <c r="E36" s="35">
        <f t="shared" si="8"/>
        <v>1150</v>
      </c>
      <c r="F36" s="35">
        <f t="shared" si="8"/>
        <v>1047</v>
      </c>
      <c r="G36" s="35">
        <f t="shared" si="8"/>
        <v>103</v>
      </c>
      <c r="H36" s="35">
        <f t="shared" si="8"/>
        <v>752483</v>
      </c>
      <c r="I36" s="35">
        <f t="shared" si="8"/>
        <v>751543</v>
      </c>
      <c r="J36" s="35">
        <f t="shared" si="8"/>
        <v>940</v>
      </c>
      <c r="K36" s="35">
        <f t="shared" si="8"/>
        <v>3819</v>
      </c>
    </row>
    <row r="37" spans="1:11" s="39" customFormat="1" ht="13.5" customHeight="1">
      <c r="A37" s="36" t="s">
        <v>46</v>
      </c>
      <c r="B37" s="37">
        <f>SUM(C37:D37)</f>
        <v>52</v>
      </c>
      <c r="C37" s="38">
        <v>44</v>
      </c>
      <c r="D37" s="38">
        <v>8</v>
      </c>
      <c r="E37" s="38">
        <f>SUM(F37:G37)</f>
        <v>701</v>
      </c>
      <c r="F37" s="38">
        <v>623</v>
      </c>
      <c r="G37" s="38">
        <v>78</v>
      </c>
      <c r="H37" s="38">
        <f>SUM(I37:J37)</f>
        <v>598803</v>
      </c>
      <c r="I37" s="41">
        <v>598293</v>
      </c>
      <c r="J37" s="41">
        <v>510</v>
      </c>
      <c r="K37" s="39">
        <v>1632</v>
      </c>
    </row>
    <row r="38" spans="1:11" s="39" customFormat="1" ht="13.5" customHeight="1">
      <c r="A38" s="36" t="s">
        <v>47</v>
      </c>
      <c r="B38" s="37">
        <f>SUM(C38:D38)</f>
        <v>26</v>
      </c>
      <c r="C38" s="38">
        <v>22</v>
      </c>
      <c r="D38" s="38">
        <v>4</v>
      </c>
      <c r="E38" s="38">
        <f>SUM(F38:G38)</f>
        <v>449</v>
      </c>
      <c r="F38" s="38">
        <v>424</v>
      </c>
      <c r="G38" s="38">
        <v>25</v>
      </c>
      <c r="H38" s="38">
        <f>SUM(I38:J38)</f>
        <v>153680</v>
      </c>
      <c r="I38" s="38">
        <v>153250</v>
      </c>
      <c r="J38" s="38">
        <v>430</v>
      </c>
      <c r="K38" s="41">
        <v>2187</v>
      </c>
    </row>
    <row r="39" spans="1:10" s="39" customFormat="1" ht="13.5" customHeight="1">
      <c r="A39" s="36"/>
      <c r="B39" s="37"/>
      <c r="C39" s="38"/>
      <c r="D39" s="38"/>
      <c r="E39" s="38"/>
      <c r="F39" s="38"/>
      <c r="G39" s="38"/>
      <c r="H39" s="38"/>
      <c r="I39" s="38"/>
      <c r="J39" s="38"/>
    </row>
    <row r="40" spans="1:11" s="31" customFormat="1" ht="13.5" customHeight="1">
      <c r="A40" s="28" t="s">
        <v>48</v>
      </c>
      <c r="B40" s="34">
        <f>SUM(B41:B44)</f>
        <v>70</v>
      </c>
      <c r="C40" s="35">
        <f aca="true" t="shared" si="9" ref="C40:K40">SUM(C41:C44)</f>
        <v>64</v>
      </c>
      <c r="D40" s="35">
        <f t="shared" si="9"/>
        <v>6</v>
      </c>
      <c r="E40" s="35">
        <f t="shared" si="9"/>
        <v>479</v>
      </c>
      <c r="F40" s="35">
        <f t="shared" si="9"/>
        <v>364</v>
      </c>
      <c r="G40" s="35">
        <f t="shared" si="9"/>
        <v>115</v>
      </c>
      <c r="H40" s="35">
        <f t="shared" si="9"/>
        <v>121870</v>
      </c>
      <c r="I40" s="35">
        <f t="shared" si="9"/>
        <v>119824</v>
      </c>
      <c r="J40" s="35">
        <f t="shared" si="9"/>
        <v>2046</v>
      </c>
      <c r="K40" s="35">
        <f t="shared" si="9"/>
        <v>2938</v>
      </c>
    </row>
    <row r="41" spans="1:11" s="39" customFormat="1" ht="13.5" customHeight="1">
      <c r="A41" s="36" t="s">
        <v>49</v>
      </c>
      <c r="B41" s="37">
        <f>SUM(C41:D41)</f>
        <v>10</v>
      </c>
      <c r="C41" s="38">
        <v>9</v>
      </c>
      <c r="D41" s="38">
        <v>1</v>
      </c>
      <c r="E41" s="38">
        <f>SUM(F41:G41)</f>
        <v>106</v>
      </c>
      <c r="F41" s="41">
        <v>89</v>
      </c>
      <c r="G41" s="41">
        <v>17</v>
      </c>
      <c r="H41" s="38">
        <f>SUM(I41:J41)</f>
        <v>12588</v>
      </c>
      <c r="I41" s="41">
        <v>11050</v>
      </c>
      <c r="J41" s="41">
        <v>1538</v>
      </c>
      <c r="K41" s="43">
        <v>861</v>
      </c>
    </row>
    <row r="42" spans="1:11" s="39" customFormat="1" ht="13.5" customHeight="1">
      <c r="A42" s="36" t="s">
        <v>50</v>
      </c>
      <c r="B42" s="37">
        <f>SUM(C42:D42)</f>
        <v>12</v>
      </c>
      <c r="C42" s="38">
        <v>11</v>
      </c>
      <c r="D42" s="38">
        <v>1</v>
      </c>
      <c r="E42" s="38">
        <f>SUM(F42:G42)</f>
        <v>89</v>
      </c>
      <c r="F42" s="41">
        <v>76</v>
      </c>
      <c r="G42" s="41">
        <v>13</v>
      </c>
      <c r="H42" s="38">
        <f>SUM(I42:J42)</f>
        <v>21392</v>
      </c>
      <c r="I42" s="38">
        <v>21327</v>
      </c>
      <c r="J42" s="38">
        <v>65</v>
      </c>
      <c r="K42" s="43">
        <v>164</v>
      </c>
    </row>
    <row r="43" spans="1:11" s="39" customFormat="1" ht="13.5" customHeight="1">
      <c r="A43" s="36" t="s">
        <v>51</v>
      </c>
      <c r="B43" s="37">
        <f>SUM(C43:D43)</f>
        <v>31</v>
      </c>
      <c r="C43" s="38">
        <v>29</v>
      </c>
      <c r="D43" s="38">
        <v>2</v>
      </c>
      <c r="E43" s="38">
        <f>SUM(F43:G43)</f>
        <v>158</v>
      </c>
      <c r="F43" s="38">
        <v>97</v>
      </c>
      <c r="G43" s="38">
        <v>61</v>
      </c>
      <c r="H43" s="38">
        <f>SUM(I43:J43)</f>
        <v>19284</v>
      </c>
      <c r="I43" s="38">
        <v>18850</v>
      </c>
      <c r="J43" s="41">
        <v>434</v>
      </c>
      <c r="K43" s="39">
        <v>1913</v>
      </c>
    </row>
    <row r="44" spans="1:11" s="39" customFormat="1" ht="13.5" customHeight="1">
      <c r="A44" s="36" t="s">
        <v>52</v>
      </c>
      <c r="B44" s="37">
        <f>SUM(C44:D44)</f>
        <v>17</v>
      </c>
      <c r="C44" s="38">
        <v>15</v>
      </c>
      <c r="D44" s="38">
        <v>2</v>
      </c>
      <c r="E44" s="38">
        <f>SUM(F44:G44)</f>
        <v>126</v>
      </c>
      <c r="F44" s="38">
        <v>102</v>
      </c>
      <c r="G44" s="38">
        <v>24</v>
      </c>
      <c r="H44" s="38">
        <f>SUM(I44:J44)</f>
        <v>68606</v>
      </c>
      <c r="I44" s="42">
        <v>68597</v>
      </c>
      <c r="J44" s="41">
        <v>9</v>
      </c>
      <c r="K44" s="38">
        <v>0</v>
      </c>
    </row>
    <row r="45" spans="1:10" s="39" customFormat="1" ht="13.5" customHeight="1">
      <c r="A45" s="36"/>
      <c r="B45" s="37"/>
      <c r="C45" s="38"/>
      <c r="D45" s="38"/>
      <c r="E45" s="38"/>
      <c r="F45" s="38"/>
      <c r="G45" s="38"/>
      <c r="H45" s="38"/>
      <c r="I45" s="42"/>
      <c r="J45" s="42"/>
    </row>
    <row r="46" spans="1:11" s="31" customFormat="1" ht="13.5" customHeight="1">
      <c r="A46" s="28" t="s">
        <v>53</v>
      </c>
      <c r="B46" s="34">
        <f>B47</f>
        <v>34</v>
      </c>
      <c r="C46" s="35">
        <f aca="true" t="shared" si="10" ref="C46:K46">C47</f>
        <v>31</v>
      </c>
      <c r="D46" s="35">
        <f t="shared" si="10"/>
        <v>3</v>
      </c>
      <c r="E46" s="35">
        <f t="shared" si="10"/>
        <v>1928</v>
      </c>
      <c r="F46" s="35">
        <f t="shared" si="10"/>
        <v>1880</v>
      </c>
      <c r="G46" s="35">
        <f t="shared" si="10"/>
        <v>48</v>
      </c>
      <c r="H46" s="35">
        <f t="shared" si="10"/>
        <v>7354145</v>
      </c>
      <c r="I46" s="35">
        <f t="shared" si="10"/>
        <v>7296415</v>
      </c>
      <c r="J46" s="35">
        <f t="shared" si="10"/>
        <v>57730</v>
      </c>
      <c r="K46" s="35">
        <f t="shared" si="10"/>
        <v>238</v>
      </c>
    </row>
    <row r="47" spans="1:11" s="39" customFormat="1" ht="13.5" customHeight="1">
      <c r="A47" s="36" t="s">
        <v>54</v>
      </c>
      <c r="B47" s="37">
        <f>SUM(C47:D47)</f>
        <v>34</v>
      </c>
      <c r="C47" s="38">
        <v>31</v>
      </c>
      <c r="D47" s="38">
        <v>3</v>
      </c>
      <c r="E47" s="38">
        <f>SUM(F47:G47)</f>
        <v>1928</v>
      </c>
      <c r="F47" s="38">
        <v>1880</v>
      </c>
      <c r="G47" s="38">
        <v>48</v>
      </c>
      <c r="H47" s="38">
        <f>SUM(I47:J47)</f>
        <v>7354145</v>
      </c>
      <c r="I47" s="38">
        <v>7296415</v>
      </c>
      <c r="J47" s="44">
        <v>57730</v>
      </c>
      <c r="K47" s="38">
        <v>238</v>
      </c>
    </row>
    <row r="48" spans="1:10" s="39" customFormat="1" ht="13.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</row>
    <row r="49" spans="1:11" s="31" customFormat="1" ht="13.5" customHeight="1">
      <c r="A49" s="28" t="s">
        <v>55</v>
      </c>
      <c r="B49" s="34">
        <f>SUM(B50:B57)</f>
        <v>160</v>
      </c>
      <c r="C49" s="35">
        <f aca="true" t="shared" si="11" ref="C49:K49">SUM(C50:C57)</f>
        <v>153</v>
      </c>
      <c r="D49" s="35">
        <f t="shared" si="11"/>
        <v>7</v>
      </c>
      <c r="E49" s="35">
        <f t="shared" si="11"/>
        <v>1527</v>
      </c>
      <c r="F49" s="35">
        <f t="shared" si="11"/>
        <v>1267</v>
      </c>
      <c r="G49" s="35">
        <v>265</v>
      </c>
      <c r="H49" s="35">
        <f t="shared" si="11"/>
        <v>248638</v>
      </c>
      <c r="I49" s="35">
        <f t="shared" si="11"/>
        <v>232683</v>
      </c>
      <c r="J49" s="35">
        <f t="shared" si="11"/>
        <v>15955</v>
      </c>
      <c r="K49" s="35">
        <f t="shared" si="11"/>
        <v>1121</v>
      </c>
    </row>
    <row r="50" spans="1:11" s="39" customFormat="1" ht="13.5" customHeight="1">
      <c r="A50" s="36" t="s">
        <v>56</v>
      </c>
      <c r="B50" s="37">
        <f aca="true" t="shared" si="12" ref="B50:B57">SUM(C50:D50)</f>
        <v>15</v>
      </c>
      <c r="C50" s="38">
        <v>15</v>
      </c>
      <c r="D50" s="38">
        <v>0</v>
      </c>
      <c r="E50" s="38">
        <f aca="true" t="shared" si="13" ref="E50:E57">SUM(F50:G50)</f>
        <v>65</v>
      </c>
      <c r="F50" s="41">
        <v>43</v>
      </c>
      <c r="G50" s="41">
        <v>22</v>
      </c>
      <c r="H50" s="38">
        <f aca="true" t="shared" si="14" ref="H50:H57">SUM(I50:J50)</f>
        <v>4383</v>
      </c>
      <c r="I50" s="38">
        <v>4285</v>
      </c>
      <c r="J50" s="41">
        <v>98</v>
      </c>
      <c r="K50" s="38">
        <v>0</v>
      </c>
    </row>
    <row r="51" spans="1:11" s="39" customFormat="1" ht="13.5" customHeight="1">
      <c r="A51" s="36" t="s">
        <v>57</v>
      </c>
      <c r="B51" s="37">
        <f t="shared" si="12"/>
        <v>18</v>
      </c>
      <c r="C51" s="38">
        <v>15</v>
      </c>
      <c r="D51" s="38">
        <v>3</v>
      </c>
      <c r="E51" s="38">
        <f t="shared" si="13"/>
        <v>636</v>
      </c>
      <c r="F51" s="41">
        <v>621</v>
      </c>
      <c r="G51" s="41">
        <v>15</v>
      </c>
      <c r="H51" s="38">
        <f t="shared" si="14"/>
        <v>122895</v>
      </c>
      <c r="I51" s="38">
        <v>111907</v>
      </c>
      <c r="J51" s="41">
        <v>10988</v>
      </c>
      <c r="K51" s="41">
        <v>602</v>
      </c>
    </row>
    <row r="52" spans="1:11" s="39" customFormat="1" ht="13.5" customHeight="1">
      <c r="A52" s="36" t="s">
        <v>58</v>
      </c>
      <c r="B52" s="37">
        <f t="shared" si="12"/>
        <v>9</v>
      </c>
      <c r="C52" s="38">
        <v>8</v>
      </c>
      <c r="D52" s="38">
        <v>1</v>
      </c>
      <c r="E52" s="38">
        <f t="shared" si="13"/>
        <v>98</v>
      </c>
      <c r="F52" s="44">
        <v>82</v>
      </c>
      <c r="G52" s="44">
        <v>16</v>
      </c>
      <c r="H52" s="38">
        <f t="shared" si="14"/>
        <v>25016</v>
      </c>
      <c r="I52" s="44">
        <v>24874</v>
      </c>
      <c r="J52" s="41">
        <v>142</v>
      </c>
      <c r="K52" s="39">
        <v>277</v>
      </c>
    </row>
    <row r="53" spans="1:11" s="39" customFormat="1" ht="13.5" customHeight="1">
      <c r="A53" s="36" t="s">
        <v>59</v>
      </c>
      <c r="B53" s="37">
        <f t="shared" si="12"/>
        <v>6</v>
      </c>
      <c r="C53" s="38">
        <v>4</v>
      </c>
      <c r="D53" s="38">
        <v>2</v>
      </c>
      <c r="E53" s="38">
        <f t="shared" si="13"/>
        <v>103</v>
      </c>
      <c r="F53" s="41">
        <v>99</v>
      </c>
      <c r="G53" s="41">
        <v>4</v>
      </c>
      <c r="H53" s="38">
        <f t="shared" si="14"/>
        <v>12834</v>
      </c>
      <c r="I53" s="38">
        <v>11624</v>
      </c>
      <c r="J53" s="41">
        <v>1210</v>
      </c>
      <c r="K53" s="43">
        <v>242</v>
      </c>
    </row>
    <row r="54" spans="1:11" s="39" customFormat="1" ht="13.5" customHeight="1">
      <c r="A54" s="36" t="s">
        <v>60</v>
      </c>
      <c r="B54" s="37">
        <f t="shared" si="12"/>
        <v>7</v>
      </c>
      <c r="C54" s="38">
        <v>7</v>
      </c>
      <c r="D54" s="38">
        <v>0</v>
      </c>
      <c r="E54" s="38">
        <f t="shared" si="13"/>
        <v>54</v>
      </c>
      <c r="F54" s="44">
        <v>46</v>
      </c>
      <c r="G54" s="44">
        <v>8</v>
      </c>
      <c r="H54" s="38">
        <f t="shared" si="14"/>
        <v>12268</v>
      </c>
      <c r="I54" s="38">
        <v>11973</v>
      </c>
      <c r="J54" s="38">
        <v>295</v>
      </c>
      <c r="K54" s="38">
        <v>0</v>
      </c>
    </row>
    <row r="55" spans="1:11" s="39" customFormat="1" ht="13.5" customHeight="1">
      <c r="A55" s="36" t="s">
        <v>61</v>
      </c>
      <c r="B55" s="37">
        <f t="shared" si="12"/>
        <v>18</v>
      </c>
      <c r="C55" s="38">
        <v>18</v>
      </c>
      <c r="D55" s="38">
        <v>0</v>
      </c>
      <c r="E55" s="38">
        <f t="shared" si="13"/>
        <v>49</v>
      </c>
      <c r="F55" s="44">
        <v>25</v>
      </c>
      <c r="G55" s="38">
        <v>24</v>
      </c>
      <c r="H55" s="38">
        <f t="shared" si="14"/>
        <v>7962</v>
      </c>
      <c r="I55" s="43">
        <v>4870</v>
      </c>
      <c r="J55" s="43">
        <v>3092</v>
      </c>
      <c r="K55" s="38">
        <v>0</v>
      </c>
    </row>
    <row r="56" spans="1:11" s="39" customFormat="1" ht="13.5" customHeight="1">
      <c r="A56" s="36" t="s">
        <v>62</v>
      </c>
      <c r="B56" s="37">
        <f t="shared" si="12"/>
        <v>22</v>
      </c>
      <c r="C56" s="38">
        <v>22</v>
      </c>
      <c r="D56" s="38">
        <v>0</v>
      </c>
      <c r="E56" s="38">
        <f t="shared" si="13"/>
        <v>146</v>
      </c>
      <c r="F56" s="38">
        <v>90</v>
      </c>
      <c r="G56" s="38">
        <v>56</v>
      </c>
      <c r="H56" s="38">
        <f t="shared" si="14"/>
        <v>20908</v>
      </c>
      <c r="I56" s="38">
        <v>20861</v>
      </c>
      <c r="J56" s="38">
        <v>47</v>
      </c>
      <c r="K56" s="38">
        <v>0</v>
      </c>
    </row>
    <row r="57" spans="1:11" s="39" customFormat="1" ht="13.5" customHeight="1">
      <c r="A57" s="36" t="s">
        <v>63</v>
      </c>
      <c r="B57" s="37">
        <f t="shared" si="12"/>
        <v>65</v>
      </c>
      <c r="C57" s="38">
        <v>64</v>
      </c>
      <c r="D57" s="38">
        <v>1</v>
      </c>
      <c r="E57" s="38">
        <f t="shared" si="13"/>
        <v>376</v>
      </c>
      <c r="F57" s="38">
        <v>261</v>
      </c>
      <c r="G57" s="38">
        <v>115</v>
      </c>
      <c r="H57" s="38">
        <f t="shared" si="14"/>
        <v>42372</v>
      </c>
      <c r="I57" s="38">
        <v>42289</v>
      </c>
      <c r="J57" s="38">
        <v>83</v>
      </c>
      <c r="K57" s="38">
        <v>0</v>
      </c>
    </row>
    <row r="58" spans="1:10" s="39" customFormat="1" ht="13.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</row>
    <row r="59" spans="1:11" s="31" customFormat="1" ht="13.5" customHeight="1">
      <c r="A59" s="28" t="s">
        <v>64</v>
      </c>
      <c r="B59" s="34">
        <f>SUM(B60:B67)</f>
        <v>174</v>
      </c>
      <c r="C59" s="35">
        <f aca="true" t="shared" si="15" ref="C59:K59">SUM(C60:C67)</f>
        <v>162</v>
      </c>
      <c r="D59" s="35">
        <f t="shared" si="15"/>
        <v>12</v>
      </c>
      <c r="E59" s="35">
        <f t="shared" si="15"/>
        <v>1863</v>
      </c>
      <c r="F59" s="35">
        <f t="shared" si="15"/>
        <v>1577</v>
      </c>
      <c r="G59" s="35">
        <f t="shared" si="15"/>
        <v>286</v>
      </c>
      <c r="H59" s="35">
        <f t="shared" si="15"/>
        <v>489944</v>
      </c>
      <c r="I59" s="35">
        <f t="shared" si="15"/>
        <v>467316</v>
      </c>
      <c r="J59" s="35">
        <f t="shared" si="15"/>
        <v>22628</v>
      </c>
      <c r="K59" s="35">
        <f t="shared" si="15"/>
        <v>4794</v>
      </c>
    </row>
    <row r="60" spans="1:11" s="39" customFormat="1" ht="13.5" customHeight="1">
      <c r="A60" s="36" t="s">
        <v>65</v>
      </c>
      <c r="B60" s="37">
        <f aca="true" t="shared" si="16" ref="B60:B67">SUM(C60:D60)</f>
        <v>31</v>
      </c>
      <c r="C60" s="38">
        <v>28</v>
      </c>
      <c r="D60" s="38">
        <v>3</v>
      </c>
      <c r="E60" s="38">
        <f aca="true" t="shared" si="17" ref="E60:E67">SUM(F60:G60)</f>
        <v>525</v>
      </c>
      <c r="F60" s="38">
        <v>472</v>
      </c>
      <c r="G60" s="41">
        <v>53</v>
      </c>
      <c r="H60" s="38">
        <f aca="true" t="shared" si="18" ref="H60:H67">SUM(I60:J60)</f>
        <v>135199</v>
      </c>
      <c r="I60" s="38">
        <v>134624</v>
      </c>
      <c r="J60" s="41">
        <v>575</v>
      </c>
      <c r="K60" s="39">
        <v>1183</v>
      </c>
    </row>
    <row r="61" spans="1:11" s="39" customFormat="1" ht="13.5" customHeight="1">
      <c r="A61" s="36" t="s">
        <v>66</v>
      </c>
      <c r="B61" s="37">
        <f t="shared" si="16"/>
        <v>67</v>
      </c>
      <c r="C61" s="38">
        <v>61</v>
      </c>
      <c r="D61" s="38">
        <v>6</v>
      </c>
      <c r="E61" s="38">
        <f t="shared" si="17"/>
        <v>622</v>
      </c>
      <c r="F61" s="41">
        <v>491</v>
      </c>
      <c r="G61" s="41">
        <v>131</v>
      </c>
      <c r="H61" s="38">
        <f t="shared" si="18"/>
        <v>205912</v>
      </c>
      <c r="I61" s="38">
        <v>201159</v>
      </c>
      <c r="J61" s="41">
        <v>4753</v>
      </c>
      <c r="K61" s="38">
        <v>0</v>
      </c>
    </row>
    <row r="62" spans="1:11" s="39" customFormat="1" ht="13.5" customHeight="1">
      <c r="A62" s="36" t="s">
        <v>67</v>
      </c>
      <c r="B62" s="37">
        <f t="shared" si="16"/>
        <v>10</v>
      </c>
      <c r="C62" s="38">
        <v>10</v>
      </c>
      <c r="D62" s="38">
        <v>0</v>
      </c>
      <c r="E62" s="38">
        <f t="shared" si="17"/>
        <v>53</v>
      </c>
      <c r="F62" s="41">
        <v>37</v>
      </c>
      <c r="G62" s="42">
        <v>16</v>
      </c>
      <c r="H62" s="38">
        <f t="shared" si="18"/>
        <v>30128</v>
      </c>
      <c r="I62" s="41">
        <v>29948</v>
      </c>
      <c r="J62" s="41">
        <v>180</v>
      </c>
      <c r="K62" s="38">
        <v>0</v>
      </c>
    </row>
    <row r="63" spans="1:11" s="39" customFormat="1" ht="13.5" customHeight="1">
      <c r="A63" s="36" t="s">
        <v>68</v>
      </c>
      <c r="B63" s="37">
        <f t="shared" si="16"/>
        <v>17</v>
      </c>
      <c r="C63" s="38">
        <v>17</v>
      </c>
      <c r="D63" s="38">
        <v>0</v>
      </c>
      <c r="E63" s="38">
        <f t="shared" si="17"/>
        <v>101</v>
      </c>
      <c r="F63" s="41">
        <v>82</v>
      </c>
      <c r="G63" s="41">
        <v>19</v>
      </c>
      <c r="H63" s="38">
        <f t="shared" si="18"/>
        <v>25423</v>
      </c>
      <c r="I63" s="41">
        <v>24900</v>
      </c>
      <c r="J63" s="41">
        <v>523</v>
      </c>
      <c r="K63" s="41">
        <v>2755</v>
      </c>
    </row>
    <row r="64" spans="1:11" s="39" customFormat="1" ht="13.5" customHeight="1">
      <c r="A64" s="36" t="s">
        <v>69</v>
      </c>
      <c r="B64" s="37">
        <f t="shared" si="16"/>
        <v>15</v>
      </c>
      <c r="C64" s="38">
        <v>15</v>
      </c>
      <c r="D64" s="38">
        <v>0</v>
      </c>
      <c r="E64" s="38">
        <f t="shared" si="17"/>
        <v>107</v>
      </c>
      <c r="F64" s="41">
        <v>83</v>
      </c>
      <c r="G64" s="41">
        <v>24</v>
      </c>
      <c r="H64" s="38">
        <f t="shared" si="18"/>
        <v>23325</v>
      </c>
      <c r="I64" s="41">
        <v>23129</v>
      </c>
      <c r="J64" s="41">
        <v>196</v>
      </c>
      <c r="K64" s="38">
        <v>674</v>
      </c>
    </row>
    <row r="65" spans="1:11" s="39" customFormat="1" ht="13.5" customHeight="1">
      <c r="A65" s="36" t="s">
        <v>70</v>
      </c>
      <c r="B65" s="37">
        <f t="shared" si="16"/>
        <v>6</v>
      </c>
      <c r="C65" s="38">
        <v>4</v>
      </c>
      <c r="D65" s="38">
        <v>2</v>
      </c>
      <c r="E65" s="38">
        <f t="shared" si="17"/>
        <v>107</v>
      </c>
      <c r="F65" s="41">
        <v>101</v>
      </c>
      <c r="G65" s="38">
        <v>6</v>
      </c>
      <c r="H65" s="38">
        <f t="shared" si="18"/>
        <v>31276</v>
      </c>
      <c r="I65" s="41">
        <v>29281</v>
      </c>
      <c r="J65" s="41">
        <v>1995</v>
      </c>
      <c r="K65" s="38">
        <v>0</v>
      </c>
    </row>
    <row r="66" spans="1:11" s="39" customFormat="1" ht="13.5" customHeight="1">
      <c r="A66" s="36" t="s">
        <v>71</v>
      </c>
      <c r="B66" s="37">
        <f t="shared" si="16"/>
        <v>3</v>
      </c>
      <c r="C66" s="38">
        <v>3</v>
      </c>
      <c r="D66" s="38">
        <v>0</v>
      </c>
      <c r="E66" s="38">
        <f t="shared" si="17"/>
        <v>30</v>
      </c>
      <c r="F66" s="41">
        <v>27</v>
      </c>
      <c r="G66" s="42">
        <v>3</v>
      </c>
      <c r="H66" s="38">
        <f t="shared" si="18"/>
        <v>3364</v>
      </c>
      <c r="I66" s="41">
        <v>3338</v>
      </c>
      <c r="J66" s="41">
        <v>26</v>
      </c>
      <c r="K66" s="38">
        <v>182</v>
      </c>
    </row>
    <row r="67" spans="1:11" s="39" customFormat="1" ht="13.5" customHeight="1">
      <c r="A67" s="36" t="s">
        <v>72</v>
      </c>
      <c r="B67" s="37">
        <f t="shared" si="16"/>
        <v>25</v>
      </c>
      <c r="C67" s="38">
        <v>24</v>
      </c>
      <c r="D67" s="38">
        <v>1</v>
      </c>
      <c r="E67" s="38">
        <f t="shared" si="17"/>
        <v>318</v>
      </c>
      <c r="F67" s="44">
        <v>284</v>
      </c>
      <c r="G67" s="44">
        <v>34</v>
      </c>
      <c r="H67" s="38">
        <f t="shared" si="18"/>
        <v>35317</v>
      </c>
      <c r="I67" s="38">
        <v>20937</v>
      </c>
      <c r="J67" s="42">
        <v>14380</v>
      </c>
      <c r="K67" s="38">
        <v>0</v>
      </c>
    </row>
    <row r="68" spans="1:10" s="39" customFormat="1" ht="13.5" customHeight="1">
      <c r="A68" s="36"/>
      <c r="B68" s="37"/>
      <c r="C68" s="38"/>
      <c r="D68" s="38"/>
      <c r="E68" s="38"/>
      <c r="F68" s="44"/>
      <c r="G68" s="44"/>
      <c r="H68" s="38"/>
      <c r="I68" s="38"/>
      <c r="J68" s="42"/>
    </row>
    <row r="69" spans="1:11" s="31" customFormat="1" ht="13.5" customHeight="1">
      <c r="A69" s="28" t="s">
        <v>73</v>
      </c>
      <c r="B69" s="34">
        <f>SUM(B70:B72)</f>
        <v>34</v>
      </c>
      <c r="C69" s="35">
        <f aca="true" t="shared" si="19" ref="C69:K69">SUM(C70:C72)</f>
        <v>33</v>
      </c>
      <c r="D69" s="35">
        <f t="shared" si="19"/>
        <v>1</v>
      </c>
      <c r="E69" s="35">
        <f t="shared" si="19"/>
        <v>160</v>
      </c>
      <c r="F69" s="35">
        <f t="shared" si="19"/>
        <v>93</v>
      </c>
      <c r="G69" s="35">
        <f t="shared" si="19"/>
        <v>67</v>
      </c>
      <c r="H69" s="35">
        <f t="shared" si="19"/>
        <v>20739</v>
      </c>
      <c r="I69" s="35">
        <f t="shared" si="19"/>
        <v>20273</v>
      </c>
      <c r="J69" s="35">
        <f t="shared" si="19"/>
        <v>466</v>
      </c>
      <c r="K69" s="35">
        <f t="shared" si="19"/>
        <v>2812</v>
      </c>
    </row>
    <row r="70" spans="1:11" s="39" customFormat="1" ht="13.5" customHeight="1">
      <c r="A70" s="36" t="s">
        <v>74</v>
      </c>
      <c r="B70" s="37">
        <f>SUM(C70:D70)</f>
        <v>11</v>
      </c>
      <c r="C70" s="38">
        <v>11</v>
      </c>
      <c r="D70" s="38">
        <v>0</v>
      </c>
      <c r="E70" s="38">
        <f>SUM(F70:G70)</f>
        <v>47</v>
      </c>
      <c r="F70" s="41">
        <v>20</v>
      </c>
      <c r="G70" s="41">
        <v>27</v>
      </c>
      <c r="H70" s="38">
        <f>SUM(I70:J70)</f>
        <v>4074</v>
      </c>
      <c r="I70" s="38">
        <v>3849</v>
      </c>
      <c r="J70" s="44">
        <v>225</v>
      </c>
      <c r="K70" s="38">
        <v>0</v>
      </c>
    </row>
    <row r="71" spans="1:11" s="39" customFormat="1" ht="13.5" customHeight="1">
      <c r="A71" s="36" t="s">
        <v>75</v>
      </c>
      <c r="B71" s="37">
        <f>SUM(C71:D71)</f>
        <v>19</v>
      </c>
      <c r="C71" s="38">
        <v>18</v>
      </c>
      <c r="D71" s="38">
        <v>1</v>
      </c>
      <c r="E71" s="38">
        <f>SUM(F71:G71)</f>
        <v>86</v>
      </c>
      <c r="F71" s="41">
        <v>53</v>
      </c>
      <c r="G71" s="41">
        <v>33</v>
      </c>
      <c r="H71" s="38">
        <f>SUM(I71:J71)</f>
        <v>13168</v>
      </c>
      <c r="I71" s="38">
        <v>12992</v>
      </c>
      <c r="J71" s="41">
        <v>176</v>
      </c>
      <c r="K71" s="41">
        <v>2299</v>
      </c>
    </row>
    <row r="72" spans="1:11" s="39" customFormat="1" ht="13.5" customHeight="1">
      <c r="A72" s="36" t="s">
        <v>76</v>
      </c>
      <c r="B72" s="37">
        <f>SUM(C72:D72)</f>
        <v>4</v>
      </c>
      <c r="C72" s="38">
        <v>4</v>
      </c>
      <c r="D72" s="38">
        <v>0</v>
      </c>
      <c r="E72" s="38">
        <f>SUM(F72:G72)</f>
        <v>27</v>
      </c>
      <c r="F72" s="42">
        <v>20</v>
      </c>
      <c r="G72" s="42">
        <v>7</v>
      </c>
      <c r="H72" s="38">
        <f>SUM(I72:J72)</f>
        <v>3497</v>
      </c>
      <c r="I72" s="41">
        <v>3432</v>
      </c>
      <c r="J72" s="42">
        <v>65</v>
      </c>
      <c r="K72" s="42">
        <v>513</v>
      </c>
    </row>
    <row r="73" spans="1:10" s="39" customFormat="1" ht="13.5" customHeight="1">
      <c r="A73" s="36"/>
      <c r="B73" s="37"/>
      <c r="C73" s="38"/>
      <c r="D73" s="38"/>
      <c r="E73" s="38"/>
      <c r="F73" s="44"/>
      <c r="G73" s="44"/>
      <c r="H73" s="38"/>
      <c r="I73" s="44"/>
      <c r="J73" s="44"/>
    </row>
    <row r="74" spans="1:12" s="31" customFormat="1" ht="13.5" customHeight="1">
      <c r="A74" s="28" t="s">
        <v>77</v>
      </c>
      <c r="B74" s="34">
        <f>SUM(B75:B76)</f>
        <v>103</v>
      </c>
      <c r="C74" s="35">
        <f aca="true" t="shared" si="20" ref="C74:K74">SUM(C75:C76)</f>
        <v>94</v>
      </c>
      <c r="D74" s="35">
        <f t="shared" si="20"/>
        <v>9</v>
      </c>
      <c r="E74" s="35">
        <f t="shared" si="20"/>
        <v>1154</v>
      </c>
      <c r="F74" s="35">
        <f t="shared" si="20"/>
        <v>1025</v>
      </c>
      <c r="G74" s="35">
        <f t="shared" si="20"/>
        <v>129</v>
      </c>
      <c r="H74" s="35">
        <f t="shared" si="20"/>
        <v>414566</v>
      </c>
      <c r="I74" s="35">
        <f t="shared" si="20"/>
        <v>404163</v>
      </c>
      <c r="J74" s="35">
        <f t="shared" si="20"/>
        <v>10403</v>
      </c>
      <c r="K74" s="35">
        <f t="shared" si="20"/>
        <v>30000</v>
      </c>
      <c r="L74" s="35"/>
    </row>
    <row r="75" spans="1:11" s="39" customFormat="1" ht="13.5" customHeight="1">
      <c r="A75" s="36" t="s">
        <v>78</v>
      </c>
      <c r="B75" s="37">
        <f>SUM(C75:D75)</f>
        <v>32</v>
      </c>
      <c r="C75" s="38">
        <v>28</v>
      </c>
      <c r="D75" s="38">
        <v>4</v>
      </c>
      <c r="E75" s="38">
        <f>SUM(F75:G75)</f>
        <v>401</v>
      </c>
      <c r="F75" s="38">
        <v>377</v>
      </c>
      <c r="G75" s="38">
        <v>24</v>
      </c>
      <c r="H75" s="38">
        <f>SUM(I75:J75)</f>
        <v>213338</v>
      </c>
      <c r="I75" s="38">
        <v>213128</v>
      </c>
      <c r="J75" s="38">
        <v>210</v>
      </c>
      <c r="K75" s="41">
        <v>27032</v>
      </c>
    </row>
    <row r="76" spans="1:11" s="39" customFormat="1" ht="13.5" customHeight="1">
      <c r="A76" s="36" t="s">
        <v>79</v>
      </c>
      <c r="B76" s="37">
        <f>SUM(C76:D76)</f>
        <v>71</v>
      </c>
      <c r="C76" s="38">
        <v>66</v>
      </c>
      <c r="D76" s="38">
        <v>5</v>
      </c>
      <c r="E76" s="38">
        <f>SUM(F76:G76)</f>
        <v>753</v>
      </c>
      <c r="F76" s="38">
        <v>648</v>
      </c>
      <c r="G76" s="38">
        <v>105</v>
      </c>
      <c r="H76" s="38">
        <f>SUM(I76:J76)</f>
        <v>201228</v>
      </c>
      <c r="I76" s="38">
        <v>191035</v>
      </c>
      <c r="J76" s="38">
        <v>10193</v>
      </c>
      <c r="K76" s="41">
        <v>2968</v>
      </c>
    </row>
    <row r="77" spans="1:10" s="39" customFormat="1" ht="13.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</row>
    <row r="78" spans="1:11" s="31" customFormat="1" ht="13.5" customHeight="1">
      <c r="A78" s="28" t="s">
        <v>80</v>
      </c>
      <c r="B78" s="34">
        <f>SUM(B79:B83)</f>
        <v>29</v>
      </c>
      <c r="C78" s="35">
        <f>SUM(C79:C83)</f>
        <v>27</v>
      </c>
      <c r="D78" s="35">
        <f>SUM(D79:D83)</f>
        <v>2</v>
      </c>
      <c r="E78" s="35">
        <v>407</v>
      </c>
      <c r="F78" s="35">
        <v>363</v>
      </c>
      <c r="G78" s="35">
        <v>44</v>
      </c>
      <c r="H78" s="35">
        <v>70972</v>
      </c>
      <c r="I78" s="35">
        <v>62130</v>
      </c>
      <c r="J78" s="35">
        <v>8842</v>
      </c>
      <c r="K78" s="35">
        <f>SUM(K79:K83)</f>
        <v>0</v>
      </c>
    </row>
    <row r="79" spans="1:11" s="39" customFormat="1" ht="13.5" customHeight="1">
      <c r="A79" s="36" t="s">
        <v>81</v>
      </c>
      <c r="B79" s="37">
        <f>SUM(C79:D79)</f>
        <v>2</v>
      </c>
      <c r="C79" s="38">
        <v>2</v>
      </c>
      <c r="D79" s="38">
        <v>0</v>
      </c>
      <c r="E79" s="42" t="s">
        <v>82</v>
      </c>
      <c r="F79" s="42">
        <v>0</v>
      </c>
      <c r="G79" s="42" t="s">
        <v>82</v>
      </c>
      <c r="H79" s="42" t="s">
        <v>82</v>
      </c>
      <c r="I79" s="42" t="s">
        <v>82</v>
      </c>
      <c r="J79" s="42" t="s">
        <v>82</v>
      </c>
      <c r="K79" s="38">
        <v>0</v>
      </c>
    </row>
    <row r="80" spans="1:11" s="39" customFormat="1" ht="13.5" customHeight="1">
      <c r="A80" s="36" t="s">
        <v>83</v>
      </c>
      <c r="B80" s="37">
        <f>SUM(C80:D80)</f>
        <v>3</v>
      </c>
      <c r="C80" s="38">
        <v>2</v>
      </c>
      <c r="D80" s="38">
        <v>1</v>
      </c>
      <c r="E80" s="38">
        <f>SUM(F80:G80)</f>
        <v>241</v>
      </c>
      <c r="F80" s="41">
        <v>239</v>
      </c>
      <c r="G80" s="41">
        <v>2</v>
      </c>
      <c r="H80" s="38">
        <f>SUM(I80:J80)</f>
        <v>21935</v>
      </c>
      <c r="I80" s="41">
        <v>13680</v>
      </c>
      <c r="J80" s="41">
        <v>8255</v>
      </c>
      <c r="K80" s="38">
        <v>0</v>
      </c>
    </row>
    <row r="81" spans="1:11" s="39" customFormat="1" ht="13.5" customHeight="1">
      <c r="A81" s="36" t="s">
        <v>84</v>
      </c>
      <c r="B81" s="37">
        <f>SUM(C81:D81)</f>
        <v>2</v>
      </c>
      <c r="C81" s="38">
        <v>1</v>
      </c>
      <c r="D81" s="38">
        <v>1</v>
      </c>
      <c r="E81" s="42" t="s">
        <v>82</v>
      </c>
      <c r="F81" s="42" t="s">
        <v>82</v>
      </c>
      <c r="G81" s="42" t="s">
        <v>82</v>
      </c>
      <c r="H81" s="42" t="s">
        <v>82</v>
      </c>
      <c r="I81" s="42" t="s">
        <v>82</v>
      </c>
      <c r="J81" s="38">
        <v>0</v>
      </c>
      <c r="K81" s="38">
        <v>0</v>
      </c>
    </row>
    <row r="82" spans="1:11" s="39" customFormat="1" ht="13.5" customHeight="1">
      <c r="A82" s="36" t="s">
        <v>85</v>
      </c>
      <c r="B82" s="37">
        <f>SUM(C82:D82)</f>
        <v>6</v>
      </c>
      <c r="C82" s="38">
        <v>6</v>
      </c>
      <c r="D82" s="38">
        <v>0</v>
      </c>
      <c r="E82" s="38">
        <f>SUM(F82:G82)</f>
        <v>36</v>
      </c>
      <c r="F82" s="38">
        <v>29</v>
      </c>
      <c r="G82" s="41">
        <v>7</v>
      </c>
      <c r="H82" s="38">
        <f>SUM(I82:J82)</f>
        <v>11191</v>
      </c>
      <c r="I82" s="38">
        <v>11058</v>
      </c>
      <c r="J82" s="41">
        <v>133</v>
      </c>
      <c r="K82" s="38">
        <v>0</v>
      </c>
    </row>
    <row r="83" spans="1:11" s="39" customFormat="1" ht="13.5" customHeight="1">
      <c r="A83" s="36" t="s">
        <v>86</v>
      </c>
      <c r="B83" s="37">
        <f>SUM(C83:D83)</f>
        <v>16</v>
      </c>
      <c r="C83" s="38">
        <v>16</v>
      </c>
      <c r="D83" s="38">
        <v>0</v>
      </c>
      <c r="E83" s="38">
        <f>SUM(F83:G83)</f>
        <v>88</v>
      </c>
      <c r="F83" s="38">
        <v>60</v>
      </c>
      <c r="G83" s="41">
        <v>28</v>
      </c>
      <c r="H83" s="38">
        <f>SUM(I83:J83)</f>
        <v>25469</v>
      </c>
      <c r="I83" s="38">
        <v>25017</v>
      </c>
      <c r="J83" s="38">
        <v>452</v>
      </c>
      <c r="K83" s="38">
        <v>0</v>
      </c>
    </row>
    <row r="84" spans="1:10" s="39" customFormat="1" ht="13.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</row>
    <row r="85" spans="1:11" s="31" customFormat="1" ht="13.5" customHeight="1">
      <c r="A85" s="28" t="s">
        <v>87</v>
      </c>
      <c r="B85" s="34">
        <f>SUM(B86:B89)</f>
        <v>41</v>
      </c>
      <c r="C85" s="35">
        <f aca="true" t="shared" si="21" ref="C85:K85">SUM(C86:C89)</f>
        <v>38</v>
      </c>
      <c r="D85" s="35">
        <f t="shared" si="21"/>
        <v>3</v>
      </c>
      <c r="E85" s="35">
        <f t="shared" si="21"/>
        <v>451</v>
      </c>
      <c r="F85" s="35">
        <f t="shared" si="21"/>
        <v>396</v>
      </c>
      <c r="G85" s="35">
        <f t="shared" si="21"/>
        <v>55</v>
      </c>
      <c r="H85" s="35">
        <f t="shared" si="21"/>
        <v>116450</v>
      </c>
      <c r="I85" s="35">
        <f t="shared" si="21"/>
        <v>115307</v>
      </c>
      <c r="J85" s="35">
        <f t="shared" si="21"/>
        <v>1143</v>
      </c>
      <c r="K85" s="35">
        <f t="shared" si="21"/>
        <v>0</v>
      </c>
    </row>
    <row r="86" spans="1:11" s="39" customFormat="1" ht="13.5" customHeight="1">
      <c r="A86" s="36" t="s">
        <v>88</v>
      </c>
      <c r="B86" s="37">
        <f>SUM(C86:D86)</f>
        <v>7</v>
      </c>
      <c r="C86" s="38">
        <v>7</v>
      </c>
      <c r="D86" s="38">
        <v>0</v>
      </c>
      <c r="E86" s="38">
        <f>SUM(F86:G86)</f>
        <v>42</v>
      </c>
      <c r="F86" s="41">
        <v>31</v>
      </c>
      <c r="G86" s="41">
        <v>11</v>
      </c>
      <c r="H86" s="38">
        <f>SUM(I86:J86)</f>
        <v>9297</v>
      </c>
      <c r="I86" s="38">
        <v>9111</v>
      </c>
      <c r="J86" s="41">
        <v>186</v>
      </c>
      <c r="K86" s="38">
        <v>0</v>
      </c>
    </row>
    <row r="87" spans="1:11" s="39" customFormat="1" ht="13.5" customHeight="1">
      <c r="A87" s="36" t="s">
        <v>89</v>
      </c>
      <c r="B87" s="37">
        <f>SUM(C87:D87)</f>
        <v>10</v>
      </c>
      <c r="C87" s="38">
        <v>9</v>
      </c>
      <c r="D87" s="38">
        <v>1</v>
      </c>
      <c r="E87" s="38">
        <f>SUM(F87:G87)</f>
        <v>142</v>
      </c>
      <c r="F87" s="41">
        <v>125</v>
      </c>
      <c r="G87" s="41">
        <v>17</v>
      </c>
      <c r="H87" s="38">
        <f>SUM(I87:J87)</f>
        <v>39683</v>
      </c>
      <c r="I87" s="38">
        <v>39313</v>
      </c>
      <c r="J87" s="41">
        <v>370</v>
      </c>
      <c r="K87" s="38">
        <v>0</v>
      </c>
    </row>
    <row r="88" spans="1:11" s="39" customFormat="1" ht="13.5" customHeight="1">
      <c r="A88" s="36" t="s">
        <v>90</v>
      </c>
      <c r="B88" s="37">
        <f>SUM(C88:D88)</f>
        <v>8</v>
      </c>
      <c r="C88" s="38">
        <v>6</v>
      </c>
      <c r="D88" s="38">
        <v>2</v>
      </c>
      <c r="E88" s="38">
        <f>SUM(F88:G88)</f>
        <v>125</v>
      </c>
      <c r="F88" s="41">
        <v>117</v>
      </c>
      <c r="G88" s="41">
        <v>8</v>
      </c>
      <c r="H88" s="38">
        <f>SUM(I88:J88)</f>
        <v>35686</v>
      </c>
      <c r="I88" s="38">
        <v>35515</v>
      </c>
      <c r="J88" s="38">
        <v>171</v>
      </c>
      <c r="K88" s="38">
        <v>0</v>
      </c>
    </row>
    <row r="89" spans="1:11" s="39" customFormat="1" ht="13.5" customHeight="1">
      <c r="A89" s="36" t="s">
        <v>91</v>
      </c>
      <c r="B89" s="37">
        <f>SUM(C89:D89)</f>
        <v>16</v>
      </c>
      <c r="C89" s="38">
        <v>16</v>
      </c>
      <c r="D89" s="38">
        <v>0</v>
      </c>
      <c r="E89" s="38">
        <f>SUM(F89:G89)</f>
        <v>142</v>
      </c>
      <c r="F89" s="41">
        <v>123</v>
      </c>
      <c r="G89" s="41">
        <v>19</v>
      </c>
      <c r="H89" s="38">
        <f>SUM(I89:J89)</f>
        <v>31784</v>
      </c>
      <c r="I89" s="38">
        <v>31368</v>
      </c>
      <c r="J89" s="38">
        <v>416</v>
      </c>
      <c r="K89" s="38">
        <v>0</v>
      </c>
    </row>
    <row r="90" spans="1:10" s="39" customFormat="1" ht="13.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</row>
    <row r="91" spans="1:11" s="31" customFormat="1" ht="13.5" customHeight="1">
      <c r="A91" s="28" t="s">
        <v>92</v>
      </c>
      <c r="B91" s="34">
        <f>SUM(B92:B93)</f>
        <v>29</v>
      </c>
      <c r="C91" s="35">
        <f aca="true" t="shared" si="22" ref="C91:K91">SUM(C92:C93)</f>
        <v>27</v>
      </c>
      <c r="D91" s="35">
        <f t="shared" si="22"/>
        <v>2</v>
      </c>
      <c r="E91" s="35">
        <f t="shared" si="22"/>
        <v>313</v>
      </c>
      <c r="F91" s="35">
        <f t="shared" si="22"/>
        <v>271</v>
      </c>
      <c r="G91" s="35">
        <f t="shared" si="22"/>
        <v>42</v>
      </c>
      <c r="H91" s="35">
        <f t="shared" si="22"/>
        <v>75764</v>
      </c>
      <c r="I91" s="35">
        <f t="shared" si="22"/>
        <v>75021</v>
      </c>
      <c r="J91" s="35">
        <f t="shared" si="22"/>
        <v>743</v>
      </c>
      <c r="K91" s="35">
        <f t="shared" si="22"/>
        <v>1821</v>
      </c>
    </row>
    <row r="92" spans="1:11" ht="13.5" customHeight="1">
      <c r="A92" s="36" t="s">
        <v>93</v>
      </c>
      <c r="B92" s="37">
        <f>SUM(C92:D92)</f>
        <v>10</v>
      </c>
      <c r="C92" s="38">
        <v>9</v>
      </c>
      <c r="D92" s="38">
        <v>1</v>
      </c>
      <c r="E92" s="38">
        <f>SUM(F92:G92)</f>
        <v>166</v>
      </c>
      <c r="F92" s="41">
        <v>152</v>
      </c>
      <c r="G92" s="41">
        <v>14</v>
      </c>
      <c r="H92" s="38">
        <f>SUM(I92:J92)</f>
        <v>37736</v>
      </c>
      <c r="I92" s="45">
        <v>37419</v>
      </c>
      <c r="J92" s="41">
        <v>317</v>
      </c>
      <c r="K92" s="42">
        <v>799</v>
      </c>
    </row>
    <row r="93" spans="1:11" s="50" customFormat="1" ht="18" customHeight="1">
      <c r="A93" s="46" t="s">
        <v>94</v>
      </c>
      <c r="B93" s="47">
        <f>SUM(C93:D93)</f>
        <v>19</v>
      </c>
      <c r="C93" s="48">
        <v>18</v>
      </c>
      <c r="D93" s="48">
        <v>1</v>
      </c>
      <c r="E93" s="48">
        <f>SUM(F93:G93)</f>
        <v>147</v>
      </c>
      <c r="F93" s="48">
        <v>119</v>
      </c>
      <c r="G93" s="48">
        <v>28</v>
      </c>
      <c r="H93" s="48">
        <f>SUM(I93:J93)</f>
        <v>38028</v>
      </c>
      <c r="I93" s="48">
        <v>37602</v>
      </c>
      <c r="J93" s="48">
        <v>426</v>
      </c>
      <c r="K93" s="49">
        <v>1022</v>
      </c>
    </row>
    <row r="94" spans="1:10" s="53" customFormat="1" ht="14.25" customHeight="1">
      <c r="A94" s="51" t="s">
        <v>95</v>
      </c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2" customHeight="1">
      <c r="A95" s="38"/>
      <c r="B95" s="45"/>
      <c r="C95" s="45"/>
      <c r="D95" s="45"/>
      <c r="E95" s="45"/>
      <c r="F95" s="45"/>
      <c r="G95" s="45"/>
      <c r="H95" s="45"/>
      <c r="I95" s="45"/>
      <c r="J95" s="45"/>
    </row>
    <row r="96" spans="1:10" ht="12" customHeight="1">
      <c r="A96" s="38"/>
      <c r="B96" s="45"/>
      <c r="C96" s="45"/>
      <c r="D96" s="45"/>
      <c r="E96" s="45"/>
      <c r="F96" s="45"/>
      <c r="G96" s="45"/>
      <c r="H96" s="45"/>
      <c r="I96" s="45"/>
      <c r="J96" s="45"/>
    </row>
    <row r="97" ht="12" customHeight="1">
      <c r="A97" s="39"/>
    </row>
    <row r="98" ht="12" customHeight="1">
      <c r="A98" s="39"/>
    </row>
  </sheetData>
  <sheetProtection/>
  <mergeCells count="6">
    <mergeCell ref="B3:D3"/>
    <mergeCell ref="K3:K5"/>
    <mergeCell ref="B4:B5"/>
    <mergeCell ref="C4:D4"/>
    <mergeCell ref="E4:E5"/>
    <mergeCell ref="H4:H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2009-05-12T04:52:14Z</dcterms:created>
  <dcterms:modified xsi:type="dcterms:W3CDTF">2009-05-12T04:52:19Z</dcterms:modified>
  <cp:category/>
  <cp:version/>
  <cp:contentType/>
  <cp:contentStatus/>
</cp:coreProperties>
</file>