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3" sheetId="1" r:id="rId1"/>
  </sheets>
  <externalReferences>
    <externalReference r:id="rId4"/>
  </externalReferences>
  <definedNames>
    <definedName name="_10.電気_ガスおよび水道" localSheetId="0">'123'!$A$1:$F$21</definedName>
    <definedName name="_10.電気_ガスおよび水道">#REF!</definedName>
    <definedName name="_xlnm.Print_Area" localSheetId="0">'123'!$A$1:$J$93</definedName>
  </definedNames>
  <calcPr fullCalcOnLoad="1"/>
</workbook>
</file>

<file path=xl/sharedStrings.xml><?xml version="1.0" encoding="utf-8"?>
<sst xmlns="http://schemas.openxmlformats.org/spreadsheetml/2006/main" count="107" uniqueCount="99">
  <si>
    <t>11 商業および貿易</t>
  </si>
  <si>
    <t>123 市町村別、商店数、従業者数、商品販売額、商品手持額および手数料等収入額</t>
  </si>
  <si>
    <t>(単位  万円)</t>
  </si>
  <si>
    <t>昭和47年5月１日</t>
  </si>
  <si>
    <t>卸     ・      小        売        業</t>
  </si>
  <si>
    <t>飲　　　食　　　店</t>
  </si>
  <si>
    <t>年次および</t>
  </si>
  <si>
    <t>商店数</t>
  </si>
  <si>
    <t>常　時
従　業
者　数</t>
  </si>
  <si>
    <t>年間販売額</t>
  </si>
  <si>
    <t>商品手持額</t>
  </si>
  <si>
    <t>修　理　料</t>
  </si>
  <si>
    <t>常　時
従　業
者　数</t>
  </si>
  <si>
    <t>年間販売額</t>
  </si>
  <si>
    <t>サービス料</t>
  </si>
  <si>
    <t>市　町　村</t>
  </si>
  <si>
    <t>仲立手数料</t>
  </si>
  <si>
    <t>収　入　額</t>
  </si>
  <si>
    <r>
      <t>昭和41年</t>
    </r>
  </si>
  <si>
    <t xml:space="preserve">    43</t>
  </si>
  <si>
    <t xml:space="preserve">    45</t>
  </si>
  <si>
    <t>　  　  47　　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</si>
  <si>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</si>
  <si>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</si>
  <si>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</si>
  <si>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</si>
  <si>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</si>
  <si>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</si>
  <si>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</si>
  <si>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</si>
  <si>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</si>
  <si>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</si>
  <si>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</si>
  <si>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</si>
  <si>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</si>
  <si>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</si>
  <si>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</si>
  <si>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</si>
  <si>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</si>
  <si>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</si>
  <si>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</si>
  <si>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</si>
  <si>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</si>
  <si>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</si>
  <si>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</si>
  <si>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</si>
  <si>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</si>
  <si>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</si>
  <si>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</si>
  <si>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</si>
  <si>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</si>
  <si>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</si>
  <si>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</si>
  <si>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</si>
  <si>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</si>
  <si>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</si>
  <si>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</si>
  <si>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</si>
  <si>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</si>
  <si>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x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</si>
  <si>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</si>
  <si>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</si>
  <si>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</si>
  <si>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</si>
  <si>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</si>
  <si>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</si>
  <si>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</si>
  <si>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</si>
  <si>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</si>
  <si>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</si>
  <si>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</si>
  <si>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</si>
  <si>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</si>
  <si>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</si>
  <si>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</si>
  <si>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</si>
  <si>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</si>
  <si>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</si>
  <si>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</si>
  <si>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</si>
  <si>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</si>
  <si>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</si>
  <si>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</si>
  <si>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</si>
  <si>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</si>
  <si>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</si>
  <si>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</si>
  <si>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</si>
  <si>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</si>
  <si>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</si>
  <si>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</si>
  <si>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</si>
  <si>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</si>
  <si>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</si>
  <si>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</si>
  <si>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</si>
  <si>
    <t xml:space="preserve"> 注  （１）調査対象は日本標準産業大分類の卸売業、小売業に属する事業所である。ただし国および公共企業体に属するもの、営業のための固定的</t>
  </si>
  <si>
    <t>　　　設備がないものはのぞかれている。 （２）商店数が１また２の場合は、秘密保護の立場から、当該商店に係る統計数値を（Ｘ）として</t>
  </si>
  <si>
    <t xml:space="preserve">      秘匿した。しかし総数には含まれている。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</si>
</sst>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_ * #,##0_ ;_ * &quot;¥&quot;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 applyProtection="1">
      <alignment/>
      <protection/>
    </xf>
    <xf numFmtId="176" fontId="22" fillId="0" borderId="0" xfId="0" applyNumberFormat="1" applyFont="1" applyFill="1" applyAlignment="1" applyProtection="1">
      <alignment horizontal="centerContinuous"/>
      <protection locked="0"/>
    </xf>
    <xf numFmtId="176" fontId="23" fillId="0" borderId="10" xfId="0" applyNumberFormat="1" applyFont="1" applyFill="1" applyBorder="1" applyAlignment="1" applyProtection="1">
      <alignment horizontal="center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right"/>
      <protection locked="0"/>
    </xf>
    <xf numFmtId="0" fontId="21" fillId="0" borderId="0" xfId="0" applyNumberFormat="1" applyFont="1" applyFill="1" applyAlignment="1" applyProtection="1" quotePrefix="1">
      <alignment horizontal="right"/>
      <protection/>
    </xf>
    <xf numFmtId="176" fontId="21" fillId="0" borderId="10" xfId="0" applyNumberFormat="1" applyFont="1" applyFill="1" applyBorder="1" applyAlignment="1" applyProtection="1">
      <alignment/>
      <protection/>
    </xf>
    <xf numFmtId="176" fontId="24" fillId="0" borderId="0" xfId="0" applyNumberFormat="1" applyFont="1" applyFill="1" applyBorder="1" applyAlignment="1" applyProtection="1">
      <alignment horizontal="centerContinuous" vertical="center"/>
      <protection locked="0"/>
    </xf>
    <xf numFmtId="176" fontId="24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176" fontId="21" fillId="0" borderId="11" xfId="0" applyNumberFormat="1" applyFont="1" applyFill="1" applyBorder="1" applyAlignment="1" applyProtection="1">
      <alignment horizontal="center" vertical="center"/>
      <protection/>
    </xf>
    <xf numFmtId="176" fontId="21" fillId="0" borderId="12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Alignment="1" applyProtection="1">
      <alignment vertical="center"/>
      <protection/>
    </xf>
    <xf numFmtId="176" fontId="24" fillId="0" borderId="14" xfId="0" applyNumberFormat="1" applyFont="1" applyFill="1" applyBorder="1" applyAlignment="1" applyProtection="1">
      <alignment horizontal="center" vertical="center"/>
      <protection locked="0"/>
    </xf>
    <xf numFmtId="176" fontId="2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>
      <alignment horizontal="center" vertical="center"/>
    </xf>
    <xf numFmtId="176" fontId="21" fillId="0" borderId="14" xfId="0" applyNumberFormat="1" applyFont="1" applyFill="1" applyBorder="1" applyAlignment="1" applyProtection="1">
      <alignment horizontal="center" vertical="center" wrapText="1"/>
      <protection/>
    </xf>
    <xf numFmtId="176" fontId="21" fillId="0" borderId="15" xfId="0" applyNumberFormat="1" applyFont="1" applyFill="1" applyBorder="1" applyAlignment="1" applyProtection="1">
      <alignment horizontal="center" vertical="center"/>
      <protection/>
    </xf>
    <xf numFmtId="176" fontId="24" fillId="0" borderId="16" xfId="0" applyNumberFormat="1" applyFont="1" applyFill="1" applyBorder="1" applyAlignment="1" applyProtection="1">
      <alignment horizontal="center" vertical="center"/>
      <protection locked="0"/>
    </xf>
    <xf numFmtId="176" fontId="2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>
      <alignment horizontal="center" vertical="center"/>
    </xf>
    <xf numFmtId="176" fontId="21" fillId="0" borderId="16" xfId="0" applyNumberFormat="1" applyFont="1" applyFill="1" applyBorder="1" applyAlignment="1" applyProtection="1">
      <alignment horizontal="center" vertical="center" wrapText="1"/>
      <protection/>
    </xf>
    <xf numFmtId="176" fontId="21" fillId="0" borderId="17" xfId="0" applyNumberFormat="1" applyFont="1" applyFill="1" applyBorder="1" applyAlignment="1" applyProtection="1">
      <alignment horizontal="center" vertical="center"/>
      <protection/>
    </xf>
    <xf numFmtId="176" fontId="24" fillId="0" borderId="18" xfId="0" applyNumberFormat="1" applyFont="1" applyFill="1" applyBorder="1" applyAlignment="1" applyProtection="1">
      <alignment horizontal="center" vertical="center"/>
      <protection locked="0"/>
    </xf>
    <xf numFmtId="176" fontId="24" fillId="0" borderId="19" xfId="0" applyNumberFormat="1" applyFont="1" applyFill="1" applyBorder="1" applyAlignment="1" applyProtection="1">
      <alignment horizontal="center" vertical="center"/>
      <protection locked="0"/>
    </xf>
    <xf numFmtId="176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24" fillId="0" borderId="19" xfId="0" applyNumberFormat="1" applyFont="1" applyFill="1" applyBorder="1" applyAlignment="1" applyProtection="1">
      <alignment horizontal="center" vertical="center"/>
      <protection locked="0"/>
    </xf>
    <xf numFmtId="176" fontId="21" fillId="0" borderId="19" xfId="0" applyNumberFormat="1" applyFont="1" applyFill="1" applyBorder="1" applyAlignment="1" applyProtection="1">
      <alignment horizontal="center" vertical="center" wrapText="1"/>
      <protection/>
    </xf>
    <xf numFmtId="176" fontId="21" fillId="0" borderId="20" xfId="0" applyNumberFormat="1" applyFont="1" applyFill="1" applyBorder="1" applyAlignment="1" applyProtection="1">
      <alignment horizontal="center" vertical="center"/>
      <protection/>
    </xf>
    <xf numFmtId="176" fontId="21" fillId="0" borderId="18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 quotePrefix="1">
      <alignment horizontal="distributed"/>
      <protection locked="0"/>
    </xf>
    <xf numFmtId="177" fontId="21" fillId="0" borderId="17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Border="1" applyAlignment="1" applyProtection="1">
      <alignment horizontal="right"/>
      <protection locked="0"/>
    </xf>
    <xf numFmtId="176" fontId="21" fillId="0" borderId="21" xfId="0" applyNumberFormat="1" applyFont="1" applyFill="1" applyBorder="1" applyAlignment="1" applyProtection="1" quotePrefix="1">
      <alignment horizontal="center"/>
      <protection locked="0"/>
    </xf>
    <xf numFmtId="177" fontId="21" fillId="0" borderId="17" xfId="0" applyNumberFormat="1" applyFont="1" applyFill="1" applyBorder="1" applyAlignment="1" applyProtection="1">
      <alignment horizontal="right"/>
      <protection locked="0"/>
    </xf>
    <xf numFmtId="177" fontId="21" fillId="0" borderId="0" xfId="0" applyNumberFormat="1" applyFont="1" applyFill="1" applyBorder="1" applyAlignment="1" applyProtection="1" quotePrefix="1">
      <alignment/>
      <protection locked="0"/>
    </xf>
    <xf numFmtId="176" fontId="25" fillId="0" borderId="21" xfId="0" applyNumberFormat="1" applyFont="1" applyFill="1" applyBorder="1" applyAlignment="1" applyProtection="1" quotePrefix="1">
      <alignment horizontal="center"/>
      <protection locked="0"/>
    </xf>
    <xf numFmtId="177" fontId="25" fillId="0" borderId="0" xfId="0" applyNumberFormat="1" applyFont="1" applyFill="1" applyBorder="1" applyAlignment="1" applyProtection="1">
      <alignment horizontal="right"/>
      <protection locked="0"/>
    </xf>
    <xf numFmtId="176" fontId="25" fillId="0" borderId="0" xfId="0" applyNumberFormat="1" applyFont="1" applyFill="1" applyAlignment="1" applyProtection="1">
      <alignment/>
      <protection/>
    </xf>
    <xf numFmtId="177" fontId="21" fillId="0" borderId="0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Alignment="1" applyProtection="1">
      <alignment/>
      <protection/>
    </xf>
    <xf numFmtId="176" fontId="25" fillId="0" borderId="0" xfId="0" applyNumberFormat="1" applyFont="1" applyFill="1" applyBorder="1" applyAlignment="1" applyProtection="1">
      <alignment horizontal="distributed"/>
      <protection locked="0"/>
    </xf>
    <xf numFmtId="177" fontId="25" fillId="0" borderId="17" xfId="0" applyNumberFormat="1" applyFont="1" applyFill="1" applyBorder="1" applyAlignment="1" applyProtection="1">
      <alignment/>
      <protection/>
    </xf>
    <xf numFmtId="177" fontId="25" fillId="0" borderId="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 horizontal="distributed"/>
      <protection locked="0"/>
    </xf>
    <xf numFmtId="177" fontId="21" fillId="0" borderId="17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/>
    </xf>
    <xf numFmtId="176" fontId="25" fillId="0" borderId="0" xfId="0" applyNumberFormat="1" applyFont="1" applyFill="1" applyBorder="1" applyAlignment="1" applyProtection="1">
      <alignment/>
      <protection/>
    </xf>
    <xf numFmtId="177" fontId="25" fillId="0" borderId="0" xfId="0" applyNumberFormat="1" applyFont="1" applyFill="1" applyBorder="1" applyAlignment="1" applyProtection="1">
      <alignment horizontal="right"/>
      <protection/>
    </xf>
    <xf numFmtId="176" fontId="21" fillId="0" borderId="18" xfId="0" applyNumberFormat="1" applyFont="1" applyFill="1" applyBorder="1" applyAlignment="1" applyProtection="1">
      <alignment horizontal="distributed"/>
      <protection locked="0"/>
    </xf>
    <xf numFmtId="177" fontId="21" fillId="0" borderId="20" xfId="0" applyNumberFormat="1" applyFont="1" applyFill="1" applyBorder="1" applyAlignment="1" applyProtection="1">
      <alignment/>
      <protection locked="0"/>
    </xf>
    <xf numFmtId="177" fontId="21" fillId="0" borderId="18" xfId="0" applyNumberFormat="1" applyFont="1" applyFill="1" applyBorder="1" applyAlignment="1" applyProtection="1">
      <alignment/>
      <protection locked="0"/>
    </xf>
    <xf numFmtId="176" fontId="21" fillId="0" borderId="18" xfId="0" applyNumberFormat="1" applyFont="1" applyFill="1" applyBorder="1" applyAlignment="1" applyProtection="1">
      <alignment/>
      <protection/>
    </xf>
    <xf numFmtId="178" fontId="26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6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176" fontId="24" fillId="0" borderId="0" xfId="0" applyNumberFormat="1" applyFont="1" applyFill="1" applyAlignment="1" applyProtection="1">
      <alignment horizontal="left"/>
      <protection/>
    </xf>
    <xf numFmtId="176" fontId="26" fillId="0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K1" sqref="K1"/>
    </sheetView>
  </sheetViews>
  <sheetFormatPr defaultColWidth="15.25390625" defaultRowHeight="12" customHeight="1"/>
  <cols>
    <col min="1" max="1" width="15.375" style="2" customWidth="1"/>
    <col min="2" max="2" width="9.75390625" style="2" customWidth="1"/>
    <col min="3" max="3" width="10.75390625" style="2" bestFit="1" customWidth="1"/>
    <col min="4" max="4" width="14.75390625" style="2" bestFit="1" customWidth="1"/>
    <col min="5" max="5" width="14.00390625" style="2" customWidth="1"/>
    <col min="6" max="6" width="12.75390625" style="2" bestFit="1" customWidth="1"/>
    <col min="7" max="7" width="8.625" style="2" bestFit="1" customWidth="1"/>
    <col min="8" max="8" width="9.75390625" style="2" bestFit="1" customWidth="1"/>
    <col min="9" max="9" width="12.75390625" style="2" bestFit="1" customWidth="1"/>
    <col min="10" max="10" width="2.625" style="2" customWidth="1"/>
    <col min="11" max="16384" width="15.25390625" style="2" customWidth="1"/>
  </cols>
  <sheetData>
    <row r="1" spans="1:10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.75" customHeight="1">
      <c r="E2" s="3" t="s">
        <v>1</v>
      </c>
    </row>
    <row r="3" spans="1:10" ht="12" customHeight="1" thickBot="1">
      <c r="A3" s="4" t="s">
        <v>2</v>
      </c>
      <c r="B3" s="5"/>
      <c r="C3" s="5"/>
      <c r="D3" s="5"/>
      <c r="E3" s="5"/>
      <c r="F3" s="6"/>
      <c r="I3" s="7" t="s">
        <v>3</v>
      </c>
      <c r="J3" s="8"/>
    </row>
    <row r="4" spans="1:10" s="15" customFormat="1" ht="12" customHeight="1" thickTop="1">
      <c r="A4" s="9"/>
      <c r="B4" s="10" t="s">
        <v>4</v>
      </c>
      <c r="C4" s="11"/>
      <c r="D4" s="11"/>
      <c r="E4" s="11"/>
      <c r="F4" s="12"/>
      <c r="G4" s="13" t="s">
        <v>5</v>
      </c>
      <c r="H4" s="11"/>
      <c r="I4" s="11"/>
      <c r="J4" s="14"/>
    </row>
    <row r="5" spans="1:9" s="15" customFormat="1" ht="12" customHeight="1">
      <c r="A5" s="9" t="s">
        <v>6</v>
      </c>
      <c r="B5" s="16" t="s">
        <v>7</v>
      </c>
      <c r="C5" s="17" t="s">
        <v>8</v>
      </c>
      <c r="D5" s="16" t="s">
        <v>9</v>
      </c>
      <c r="E5" s="16" t="s">
        <v>10</v>
      </c>
      <c r="F5" s="18" t="s">
        <v>11</v>
      </c>
      <c r="G5" s="16" t="s">
        <v>7</v>
      </c>
      <c r="H5" s="19" t="s">
        <v>12</v>
      </c>
      <c r="I5" s="20" t="s">
        <v>13</v>
      </c>
    </row>
    <row r="6" spans="1:9" s="15" customFormat="1" ht="12" customHeight="1">
      <c r="A6" s="9"/>
      <c r="B6" s="21"/>
      <c r="C6" s="22"/>
      <c r="D6" s="21"/>
      <c r="E6" s="21"/>
      <c r="F6" s="23" t="s">
        <v>14</v>
      </c>
      <c r="G6" s="21"/>
      <c r="H6" s="24"/>
      <c r="I6" s="25"/>
    </row>
    <row r="7" spans="1:9" s="15" customFormat="1" ht="12" customHeight="1">
      <c r="A7" s="9" t="s">
        <v>15</v>
      </c>
      <c r="B7" s="21"/>
      <c r="C7" s="22"/>
      <c r="D7" s="21"/>
      <c r="E7" s="21"/>
      <c r="F7" s="23" t="s">
        <v>16</v>
      </c>
      <c r="G7" s="21"/>
      <c r="H7" s="24"/>
      <c r="I7" s="25"/>
    </row>
    <row r="8" spans="1:10" s="15" customFormat="1" ht="12" customHeight="1">
      <c r="A8" s="26"/>
      <c r="B8" s="27"/>
      <c r="C8" s="28"/>
      <c r="D8" s="27"/>
      <c r="E8" s="27"/>
      <c r="F8" s="29" t="s">
        <v>17</v>
      </c>
      <c r="G8" s="27"/>
      <c r="H8" s="30"/>
      <c r="I8" s="31"/>
      <c r="J8" s="32"/>
    </row>
    <row r="9" spans="1:9" ht="12" customHeight="1">
      <c r="A9" s="33" t="s">
        <v>18</v>
      </c>
      <c r="B9" s="34">
        <v>20426</v>
      </c>
      <c r="C9" s="35">
        <v>73834</v>
      </c>
      <c r="D9" s="35">
        <v>23881292</v>
      </c>
      <c r="E9" s="35">
        <v>2406950</v>
      </c>
      <c r="F9" s="35">
        <v>266782</v>
      </c>
      <c r="G9" s="36">
        <v>3244</v>
      </c>
      <c r="H9" s="36">
        <v>11005</v>
      </c>
      <c r="I9" s="36">
        <v>759143</v>
      </c>
    </row>
    <row r="10" spans="1:9" ht="12" customHeight="1">
      <c r="A10" s="37" t="s">
        <v>19</v>
      </c>
      <c r="B10" s="36">
        <v>19869</v>
      </c>
      <c r="C10" s="36">
        <v>75238</v>
      </c>
      <c r="D10" s="36">
        <v>33466488</v>
      </c>
      <c r="E10" s="36">
        <v>3379129</v>
      </c>
      <c r="F10" s="36">
        <v>367048</v>
      </c>
      <c r="G10" s="36">
        <v>3676</v>
      </c>
      <c r="H10" s="36">
        <v>12887</v>
      </c>
      <c r="I10" s="36">
        <v>1055123</v>
      </c>
    </row>
    <row r="11" spans="1:9" ht="12" customHeight="1">
      <c r="A11" s="37" t="s">
        <v>20</v>
      </c>
      <c r="B11" s="38">
        <v>20375</v>
      </c>
      <c r="C11" s="36">
        <v>76732</v>
      </c>
      <c r="D11" s="36">
        <v>39601516</v>
      </c>
      <c r="E11" s="36">
        <v>3923029</v>
      </c>
      <c r="F11" s="36">
        <v>497948</v>
      </c>
      <c r="G11" s="36">
        <v>4264</v>
      </c>
      <c r="H11" s="36">
        <v>15008</v>
      </c>
      <c r="I11" s="36">
        <v>1622570</v>
      </c>
    </row>
    <row r="12" spans="1:9" ht="12" customHeight="1">
      <c r="A12" s="33"/>
      <c r="B12" s="38"/>
      <c r="C12" s="35"/>
      <c r="D12" s="35"/>
      <c r="E12" s="35"/>
      <c r="F12" s="39"/>
      <c r="G12" s="36"/>
      <c r="H12" s="36"/>
      <c r="I12" s="36"/>
    </row>
    <row r="13" spans="1:9" s="42" customFormat="1" ht="12" customHeight="1">
      <c r="A13" s="40" t="s">
        <v>21</v>
      </c>
      <c r="B13" s="41">
        <f aca="true" t="shared" si="0" ref="B13:H13">B15+B17</f>
        <v>20422</v>
      </c>
      <c r="C13" s="41">
        <f t="shared" si="0"/>
        <v>80018</v>
      </c>
      <c r="D13" s="41">
        <f t="shared" si="0"/>
        <v>52309714</v>
      </c>
      <c r="E13" s="41">
        <f t="shared" si="0"/>
        <v>5147255</v>
      </c>
      <c r="F13" s="41">
        <f t="shared" si="0"/>
        <v>679217</v>
      </c>
      <c r="G13" s="41">
        <f t="shared" si="0"/>
        <v>4685</v>
      </c>
      <c r="H13" s="41">
        <f t="shared" si="0"/>
        <v>16431</v>
      </c>
      <c r="I13" s="41">
        <v>2048958</v>
      </c>
    </row>
    <row r="14" spans="1:9" ht="12" customHeight="1">
      <c r="A14" s="33"/>
      <c r="B14" s="34"/>
      <c r="C14" s="35"/>
      <c r="D14" s="35"/>
      <c r="E14" s="35"/>
      <c r="F14" s="43"/>
      <c r="G14" s="36"/>
      <c r="H14" s="44"/>
      <c r="I14" s="44"/>
    </row>
    <row r="15" spans="1:9" s="42" customFormat="1" ht="12" customHeight="1">
      <c r="A15" s="45" t="s">
        <v>22</v>
      </c>
      <c r="B15" s="46">
        <f aca="true" t="shared" si="1" ref="B15:I15">SUM(B19:B29)</f>
        <v>13881</v>
      </c>
      <c r="C15" s="47">
        <f t="shared" si="1"/>
        <v>63804</v>
      </c>
      <c r="D15" s="47">
        <f t="shared" si="1"/>
        <v>47034362</v>
      </c>
      <c r="E15" s="47">
        <f t="shared" si="1"/>
        <v>4513559</v>
      </c>
      <c r="F15" s="47">
        <f t="shared" si="1"/>
        <v>590360</v>
      </c>
      <c r="G15" s="47">
        <f t="shared" si="1"/>
        <v>3845</v>
      </c>
      <c r="H15" s="47">
        <f t="shared" si="1"/>
        <v>14074</v>
      </c>
      <c r="I15" s="47">
        <f t="shared" si="1"/>
        <v>1785193</v>
      </c>
    </row>
    <row r="16" spans="1:9" s="42" customFormat="1" ht="12" customHeight="1">
      <c r="A16" s="45"/>
      <c r="B16" s="46"/>
      <c r="C16" s="47"/>
      <c r="D16" s="47"/>
      <c r="E16" s="47"/>
      <c r="F16" s="47"/>
      <c r="G16" s="47"/>
      <c r="H16" s="47"/>
      <c r="I16" s="47"/>
    </row>
    <row r="17" spans="1:9" s="42" customFormat="1" ht="12" customHeight="1">
      <c r="A17" s="45" t="s">
        <v>23</v>
      </c>
      <c r="B17" s="46">
        <f aca="true" t="shared" si="2" ref="B17:H17">B30+B34+B40+B43+B48+B50+B59+B68+B72+B75+B81+B86</f>
        <v>6541</v>
      </c>
      <c r="C17" s="47">
        <f t="shared" si="2"/>
        <v>16214</v>
      </c>
      <c r="D17" s="47">
        <f t="shared" si="2"/>
        <v>5275352</v>
      </c>
      <c r="E17" s="47">
        <f t="shared" si="2"/>
        <v>633696</v>
      </c>
      <c r="F17" s="47">
        <f t="shared" si="2"/>
        <v>88857</v>
      </c>
      <c r="G17" s="47">
        <f t="shared" si="2"/>
        <v>840</v>
      </c>
      <c r="H17" s="47">
        <f t="shared" si="2"/>
        <v>2357</v>
      </c>
      <c r="I17" s="47">
        <v>263765</v>
      </c>
    </row>
    <row r="18" spans="1:9" ht="12" customHeight="1">
      <c r="A18" s="48"/>
      <c r="B18" s="49"/>
      <c r="C18" s="43"/>
      <c r="D18" s="43"/>
      <c r="E18" s="43"/>
      <c r="F18" s="43"/>
      <c r="G18" s="43"/>
      <c r="H18" s="43"/>
      <c r="I18" s="43"/>
    </row>
    <row r="19" spans="1:9" ht="12" customHeight="1">
      <c r="A19" s="48" t="s">
        <v>24</v>
      </c>
      <c r="B19" s="49">
        <v>3738</v>
      </c>
      <c r="C19" s="43">
        <v>24545</v>
      </c>
      <c r="D19" s="43">
        <v>23576137</v>
      </c>
      <c r="E19" s="43">
        <v>2255632</v>
      </c>
      <c r="F19" s="43">
        <v>280590</v>
      </c>
      <c r="G19" s="43">
        <v>1222</v>
      </c>
      <c r="H19" s="43">
        <v>4859</v>
      </c>
      <c r="I19" s="43">
        <v>675191</v>
      </c>
    </row>
    <row r="20" spans="1:9" ht="12" customHeight="1">
      <c r="A20" s="48" t="s">
        <v>25</v>
      </c>
      <c r="B20" s="49">
        <v>2527</v>
      </c>
      <c r="C20" s="43">
        <v>11124</v>
      </c>
      <c r="D20" s="43">
        <v>7043355</v>
      </c>
      <c r="E20" s="43">
        <v>703347</v>
      </c>
      <c r="F20" s="43">
        <v>79217</v>
      </c>
      <c r="G20" s="43">
        <v>1061</v>
      </c>
      <c r="H20" s="43">
        <v>4054</v>
      </c>
      <c r="I20" s="43">
        <v>495450</v>
      </c>
    </row>
    <row r="21" spans="1:9" ht="12" customHeight="1">
      <c r="A21" s="48" t="s">
        <v>26</v>
      </c>
      <c r="B21" s="49">
        <v>1505</v>
      </c>
      <c r="C21" s="43">
        <v>6765</v>
      </c>
      <c r="D21" s="43">
        <v>4558388</v>
      </c>
      <c r="E21" s="43">
        <v>460296</v>
      </c>
      <c r="F21" s="43">
        <v>53551</v>
      </c>
      <c r="G21" s="43">
        <v>307</v>
      </c>
      <c r="H21" s="43">
        <v>1329</v>
      </c>
      <c r="I21" s="43">
        <v>183527</v>
      </c>
    </row>
    <row r="22" spans="1:9" ht="12" customHeight="1">
      <c r="A22" s="48" t="s">
        <v>27</v>
      </c>
      <c r="B22" s="49">
        <v>1265</v>
      </c>
      <c r="C22" s="43">
        <v>4752</v>
      </c>
      <c r="D22" s="43">
        <v>2924050</v>
      </c>
      <c r="E22" s="43">
        <v>256299</v>
      </c>
      <c r="F22" s="43">
        <v>43295</v>
      </c>
      <c r="G22" s="43">
        <v>328</v>
      </c>
      <c r="H22" s="43">
        <v>1027</v>
      </c>
      <c r="I22" s="43">
        <v>111201</v>
      </c>
    </row>
    <row r="23" spans="1:9" ht="12" customHeight="1">
      <c r="A23" s="48" t="s">
        <v>28</v>
      </c>
      <c r="B23" s="49">
        <v>1046</v>
      </c>
      <c r="C23" s="43">
        <v>4199</v>
      </c>
      <c r="D23" s="43">
        <v>2996434</v>
      </c>
      <c r="E23" s="43">
        <v>270604</v>
      </c>
      <c r="F23" s="43">
        <v>40449</v>
      </c>
      <c r="G23" s="43">
        <v>301</v>
      </c>
      <c r="H23" s="43">
        <v>871</v>
      </c>
      <c r="I23" s="43">
        <v>94408</v>
      </c>
    </row>
    <row r="24" spans="1:9" ht="12" customHeight="1">
      <c r="A24" s="48" t="s">
        <v>29</v>
      </c>
      <c r="B24" s="49">
        <v>724</v>
      </c>
      <c r="C24" s="43">
        <v>2529</v>
      </c>
      <c r="D24" s="43">
        <v>1346587</v>
      </c>
      <c r="E24" s="43">
        <v>122341</v>
      </c>
      <c r="F24" s="43">
        <v>11668</v>
      </c>
      <c r="G24" s="43">
        <v>129</v>
      </c>
      <c r="H24" s="43">
        <v>437</v>
      </c>
      <c r="I24" s="43">
        <v>55289</v>
      </c>
    </row>
    <row r="25" spans="1:9" ht="12" customHeight="1">
      <c r="A25" s="48" t="s">
        <v>30</v>
      </c>
      <c r="B25" s="49">
        <v>619</v>
      </c>
      <c r="C25" s="43">
        <v>1782</v>
      </c>
      <c r="D25" s="43">
        <v>831099</v>
      </c>
      <c r="E25" s="43">
        <v>81998</v>
      </c>
      <c r="F25" s="43">
        <v>8280</v>
      </c>
      <c r="G25" s="43">
        <v>122</v>
      </c>
      <c r="H25" s="43">
        <v>353</v>
      </c>
      <c r="I25" s="43">
        <v>45953</v>
      </c>
    </row>
    <row r="26" spans="1:9" ht="12" customHeight="1">
      <c r="A26" s="48" t="s">
        <v>31</v>
      </c>
      <c r="B26" s="49">
        <v>530</v>
      </c>
      <c r="C26" s="43">
        <v>1864</v>
      </c>
      <c r="D26" s="43">
        <v>903626</v>
      </c>
      <c r="E26" s="43">
        <v>91056</v>
      </c>
      <c r="F26" s="43">
        <v>8944</v>
      </c>
      <c r="G26" s="43">
        <v>98</v>
      </c>
      <c r="H26" s="43">
        <v>348</v>
      </c>
      <c r="I26" s="43">
        <v>35916</v>
      </c>
    </row>
    <row r="27" spans="1:9" ht="12" customHeight="1">
      <c r="A27" s="48" t="s">
        <v>32</v>
      </c>
      <c r="B27" s="49">
        <v>511</v>
      </c>
      <c r="C27" s="43">
        <v>1796</v>
      </c>
      <c r="D27" s="43">
        <v>738947</v>
      </c>
      <c r="E27" s="43">
        <v>81421</v>
      </c>
      <c r="F27" s="43">
        <v>24071</v>
      </c>
      <c r="G27" s="43">
        <v>74</v>
      </c>
      <c r="H27" s="43">
        <v>256</v>
      </c>
      <c r="I27" s="43">
        <v>23225</v>
      </c>
    </row>
    <row r="28" spans="1:9" ht="12" customHeight="1">
      <c r="A28" s="48" t="s">
        <v>33</v>
      </c>
      <c r="B28" s="49">
        <v>429</v>
      </c>
      <c r="C28" s="43">
        <v>1412</v>
      </c>
      <c r="D28" s="43">
        <v>616321</v>
      </c>
      <c r="E28" s="43">
        <v>67948</v>
      </c>
      <c r="F28" s="43">
        <v>5823</v>
      </c>
      <c r="G28" s="43">
        <v>49</v>
      </c>
      <c r="H28" s="43">
        <v>113</v>
      </c>
      <c r="I28" s="43">
        <v>12238</v>
      </c>
    </row>
    <row r="29" spans="1:9" s="50" customFormat="1" ht="12" customHeight="1">
      <c r="A29" s="48" t="s">
        <v>34</v>
      </c>
      <c r="B29" s="49">
        <v>987</v>
      </c>
      <c r="C29" s="43">
        <v>3036</v>
      </c>
      <c r="D29" s="43">
        <v>1499418</v>
      </c>
      <c r="E29" s="43">
        <v>122617</v>
      </c>
      <c r="F29" s="43">
        <v>34472</v>
      </c>
      <c r="G29" s="43">
        <v>154</v>
      </c>
      <c r="H29" s="43">
        <v>427</v>
      </c>
      <c r="I29" s="43">
        <v>52795</v>
      </c>
    </row>
    <row r="30" spans="1:9" s="51" customFormat="1" ht="12" customHeight="1">
      <c r="A30" s="45" t="s">
        <v>35</v>
      </c>
      <c r="B30" s="46">
        <f aca="true" t="shared" si="3" ref="B30:I30">SUM(B31:B33)</f>
        <v>288</v>
      </c>
      <c r="C30" s="47">
        <f t="shared" si="3"/>
        <v>620</v>
      </c>
      <c r="D30" s="47">
        <f t="shared" si="3"/>
        <v>137572</v>
      </c>
      <c r="E30" s="47">
        <f t="shared" si="3"/>
        <v>16562</v>
      </c>
      <c r="F30" s="47">
        <f t="shared" si="3"/>
        <v>6300</v>
      </c>
      <c r="G30" s="47">
        <f t="shared" si="3"/>
        <v>23</v>
      </c>
      <c r="H30" s="47">
        <f t="shared" si="3"/>
        <v>56</v>
      </c>
      <c r="I30" s="47">
        <f t="shared" si="3"/>
        <v>6459</v>
      </c>
    </row>
    <row r="31" spans="1:9" s="50" customFormat="1" ht="12" customHeight="1">
      <c r="A31" s="48" t="s">
        <v>36</v>
      </c>
      <c r="B31" s="49">
        <v>58</v>
      </c>
      <c r="C31" s="43">
        <v>97</v>
      </c>
      <c r="D31" s="43">
        <v>15493</v>
      </c>
      <c r="E31" s="43">
        <v>2000</v>
      </c>
      <c r="F31" s="43">
        <v>293</v>
      </c>
      <c r="G31" s="43">
        <v>5</v>
      </c>
      <c r="H31" s="36">
        <v>10</v>
      </c>
      <c r="I31" s="36">
        <v>1051</v>
      </c>
    </row>
    <row r="32" spans="1:9" s="50" customFormat="1" ht="12" customHeight="1">
      <c r="A32" s="48" t="s">
        <v>37</v>
      </c>
      <c r="B32" s="49">
        <v>95</v>
      </c>
      <c r="C32" s="43">
        <v>209</v>
      </c>
      <c r="D32" s="43">
        <v>63559</v>
      </c>
      <c r="E32" s="43">
        <v>6122</v>
      </c>
      <c r="F32" s="43">
        <v>5545</v>
      </c>
      <c r="G32" s="43">
        <v>10</v>
      </c>
      <c r="H32" s="36">
        <v>25</v>
      </c>
      <c r="I32" s="36">
        <v>3945</v>
      </c>
    </row>
    <row r="33" spans="1:9" s="50" customFormat="1" ht="12" customHeight="1">
      <c r="A33" s="48" t="s">
        <v>38</v>
      </c>
      <c r="B33" s="49">
        <v>135</v>
      </c>
      <c r="C33" s="43">
        <v>314</v>
      </c>
      <c r="D33" s="43">
        <v>58520</v>
      </c>
      <c r="E33" s="43">
        <v>8440</v>
      </c>
      <c r="F33" s="43">
        <v>462</v>
      </c>
      <c r="G33" s="43">
        <v>8</v>
      </c>
      <c r="H33" s="36">
        <v>21</v>
      </c>
      <c r="I33" s="36">
        <v>1463</v>
      </c>
    </row>
    <row r="34" spans="1:9" s="51" customFormat="1" ht="12" customHeight="1">
      <c r="A34" s="45" t="s">
        <v>39</v>
      </c>
      <c r="B34" s="46">
        <f aca="true" t="shared" si="4" ref="B34:I34">SUM(B35:B39)</f>
        <v>1094</v>
      </c>
      <c r="C34" s="47">
        <f t="shared" si="4"/>
        <v>2793</v>
      </c>
      <c r="D34" s="47">
        <f t="shared" si="4"/>
        <v>892920</v>
      </c>
      <c r="E34" s="47">
        <f t="shared" si="4"/>
        <v>108865</v>
      </c>
      <c r="F34" s="47">
        <f t="shared" si="4"/>
        <v>13438</v>
      </c>
      <c r="G34" s="47">
        <f t="shared" si="4"/>
        <v>126</v>
      </c>
      <c r="H34" s="47">
        <f t="shared" si="4"/>
        <v>372</v>
      </c>
      <c r="I34" s="47">
        <f t="shared" si="4"/>
        <v>39325</v>
      </c>
    </row>
    <row r="35" spans="1:9" s="50" customFormat="1" ht="12" customHeight="1">
      <c r="A35" s="48" t="s">
        <v>40</v>
      </c>
      <c r="B35" s="49">
        <v>215</v>
      </c>
      <c r="C35" s="43">
        <v>475</v>
      </c>
      <c r="D35" s="43">
        <v>140905</v>
      </c>
      <c r="E35" s="43">
        <v>19570</v>
      </c>
      <c r="F35" s="43">
        <v>889</v>
      </c>
      <c r="G35" s="43">
        <v>26</v>
      </c>
      <c r="H35" s="43">
        <v>58</v>
      </c>
      <c r="I35" s="43">
        <v>7565</v>
      </c>
    </row>
    <row r="36" spans="1:9" s="50" customFormat="1" ht="12" customHeight="1">
      <c r="A36" s="48" t="s">
        <v>41</v>
      </c>
      <c r="B36" s="49">
        <v>82</v>
      </c>
      <c r="C36" s="43">
        <v>140</v>
      </c>
      <c r="D36" s="43">
        <v>40083</v>
      </c>
      <c r="E36" s="43">
        <v>6757</v>
      </c>
      <c r="F36" s="43">
        <v>3717</v>
      </c>
      <c r="G36" s="43">
        <v>12</v>
      </c>
      <c r="H36" s="43">
        <v>26</v>
      </c>
      <c r="I36" s="43">
        <v>1938</v>
      </c>
    </row>
    <row r="37" spans="1:9" s="50" customFormat="1" ht="12" customHeight="1">
      <c r="A37" s="48" t="s">
        <v>42</v>
      </c>
      <c r="B37" s="49">
        <v>457</v>
      </c>
      <c r="C37" s="43">
        <v>1252</v>
      </c>
      <c r="D37" s="43">
        <v>415886</v>
      </c>
      <c r="E37" s="43">
        <v>48311</v>
      </c>
      <c r="F37" s="43">
        <v>3958</v>
      </c>
      <c r="G37" s="43">
        <v>55</v>
      </c>
      <c r="H37" s="43">
        <v>147</v>
      </c>
      <c r="I37" s="43">
        <v>16643</v>
      </c>
    </row>
    <row r="38" spans="1:9" s="50" customFormat="1" ht="12" customHeight="1">
      <c r="A38" s="48" t="s">
        <v>43</v>
      </c>
      <c r="B38" s="49">
        <v>115</v>
      </c>
      <c r="C38" s="43">
        <v>326</v>
      </c>
      <c r="D38" s="43">
        <v>86319</v>
      </c>
      <c r="E38" s="43">
        <v>7145</v>
      </c>
      <c r="F38" s="43">
        <v>434</v>
      </c>
      <c r="G38" s="43">
        <v>11</v>
      </c>
      <c r="H38" s="43">
        <v>45</v>
      </c>
      <c r="I38" s="43">
        <v>5799</v>
      </c>
    </row>
    <row r="39" spans="1:9" s="50" customFormat="1" ht="12" customHeight="1">
      <c r="A39" s="48" t="s">
        <v>44</v>
      </c>
      <c r="B39" s="49">
        <v>225</v>
      </c>
      <c r="C39" s="43">
        <v>600</v>
      </c>
      <c r="D39" s="43">
        <v>209727</v>
      </c>
      <c r="E39" s="43">
        <v>27082</v>
      </c>
      <c r="F39" s="43">
        <v>4440</v>
      </c>
      <c r="G39" s="43">
        <v>22</v>
      </c>
      <c r="H39" s="43">
        <v>96</v>
      </c>
      <c r="I39" s="43">
        <v>7380</v>
      </c>
    </row>
    <row r="40" spans="1:9" s="51" customFormat="1" ht="12" customHeight="1">
      <c r="A40" s="45" t="s">
        <v>45</v>
      </c>
      <c r="B40" s="46">
        <f aca="true" t="shared" si="5" ref="B40:I40">SUM(B41:B42)</f>
        <v>415</v>
      </c>
      <c r="C40" s="47">
        <f t="shared" si="5"/>
        <v>1290</v>
      </c>
      <c r="D40" s="47">
        <f t="shared" si="5"/>
        <v>442996</v>
      </c>
      <c r="E40" s="47">
        <f t="shared" si="5"/>
        <v>49974</v>
      </c>
      <c r="F40" s="47">
        <f t="shared" si="5"/>
        <v>5590</v>
      </c>
      <c r="G40" s="47">
        <f t="shared" si="5"/>
        <v>66</v>
      </c>
      <c r="H40" s="47">
        <f t="shared" si="5"/>
        <v>319</v>
      </c>
      <c r="I40" s="47">
        <f t="shared" si="5"/>
        <v>51111</v>
      </c>
    </row>
    <row r="41" spans="1:9" s="50" customFormat="1" ht="12" customHeight="1">
      <c r="A41" s="48" t="s">
        <v>46</v>
      </c>
      <c r="B41" s="49">
        <v>256</v>
      </c>
      <c r="C41" s="43">
        <v>862</v>
      </c>
      <c r="D41" s="43">
        <v>292218</v>
      </c>
      <c r="E41" s="43">
        <v>29014</v>
      </c>
      <c r="F41" s="43">
        <v>4717</v>
      </c>
      <c r="G41" s="43">
        <v>38</v>
      </c>
      <c r="H41" s="43">
        <v>209</v>
      </c>
      <c r="I41" s="43">
        <v>39042</v>
      </c>
    </row>
    <row r="42" spans="1:9" s="50" customFormat="1" ht="12" customHeight="1">
      <c r="A42" s="48" t="s">
        <v>47</v>
      </c>
      <c r="B42" s="49">
        <v>159</v>
      </c>
      <c r="C42" s="43">
        <v>428</v>
      </c>
      <c r="D42" s="43">
        <v>150778</v>
      </c>
      <c r="E42" s="43">
        <v>20960</v>
      </c>
      <c r="F42" s="43">
        <v>873</v>
      </c>
      <c r="G42" s="43">
        <v>28</v>
      </c>
      <c r="H42" s="43">
        <v>110</v>
      </c>
      <c r="I42" s="43">
        <v>12069</v>
      </c>
    </row>
    <row r="43" spans="1:9" s="51" customFormat="1" ht="12" customHeight="1">
      <c r="A43" s="45" t="s">
        <v>48</v>
      </c>
      <c r="B43" s="46">
        <f aca="true" t="shared" si="6" ref="B43:I43">SUM(B44:B47)</f>
        <v>532</v>
      </c>
      <c r="C43" s="47">
        <f t="shared" si="6"/>
        <v>1276</v>
      </c>
      <c r="D43" s="47">
        <f t="shared" si="6"/>
        <v>398762</v>
      </c>
      <c r="E43" s="47">
        <f t="shared" si="6"/>
        <v>42605</v>
      </c>
      <c r="F43" s="47">
        <f t="shared" si="6"/>
        <v>4347</v>
      </c>
      <c r="G43" s="47">
        <f t="shared" si="6"/>
        <v>92</v>
      </c>
      <c r="H43" s="47">
        <f t="shared" si="6"/>
        <v>261</v>
      </c>
      <c r="I43" s="47">
        <f t="shared" si="6"/>
        <v>31157</v>
      </c>
    </row>
    <row r="44" spans="1:9" s="50" customFormat="1" ht="12" customHeight="1">
      <c r="A44" s="48" t="s">
        <v>49</v>
      </c>
      <c r="B44" s="49">
        <v>83</v>
      </c>
      <c r="C44" s="43">
        <v>140</v>
      </c>
      <c r="D44" s="43">
        <v>29003</v>
      </c>
      <c r="E44" s="43">
        <v>3223</v>
      </c>
      <c r="F44" s="43">
        <v>613</v>
      </c>
      <c r="G44" s="43">
        <v>9</v>
      </c>
      <c r="H44" s="43">
        <v>18</v>
      </c>
      <c r="I44" s="43">
        <v>981</v>
      </c>
    </row>
    <row r="45" spans="1:9" s="50" customFormat="1" ht="12" customHeight="1">
      <c r="A45" s="48" t="s">
        <v>50</v>
      </c>
      <c r="B45" s="49">
        <v>101</v>
      </c>
      <c r="C45" s="43">
        <v>272</v>
      </c>
      <c r="D45" s="43">
        <v>83268</v>
      </c>
      <c r="E45" s="43">
        <v>7939</v>
      </c>
      <c r="F45" s="43">
        <v>1470</v>
      </c>
      <c r="G45" s="43">
        <v>8</v>
      </c>
      <c r="H45" s="43">
        <v>21</v>
      </c>
      <c r="I45" s="43">
        <v>2493</v>
      </c>
    </row>
    <row r="46" spans="1:9" s="50" customFormat="1" ht="12" customHeight="1">
      <c r="A46" s="48" t="s">
        <v>51</v>
      </c>
      <c r="B46" s="49">
        <v>157</v>
      </c>
      <c r="C46" s="43">
        <v>302</v>
      </c>
      <c r="D46" s="43">
        <v>74261</v>
      </c>
      <c r="E46" s="43">
        <v>11507</v>
      </c>
      <c r="F46" s="43">
        <v>645</v>
      </c>
      <c r="G46" s="43">
        <v>17</v>
      </c>
      <c r="H46" s="43">
        <v>26</v>
      </c>
      <c r="I46" s="43">
        <v>4146</v>
      </c>
    </row>
    <row r="47" spans="1:9" s="50" customFormat="1" ht="12" customHeight="1">
      <c r="A47" s="48" t="s">
        <v>52</v>
      </c>
      <c r="B47" s="49">
        <v>191</v>
      </c>
      <c r="C47" s="43">
        <v>562</v>
      </c>
      <c r="D47" s="43">
        <v>212230</v>
      </c>
      <c r="E47" s="43">
        <v>19936</v>
      </c>
      <c r="F47" s="43">
        <v>1619</v>
      </c>
      <c r="G47" s="43">
        <v>58</v>
      </c>
      <c r="H47" s="43">
        <v>196</v>
      </c>
      <c r="I47" s="43">
        <v>23537</v>
      </c>
    </row>
    <row r="48" spans="1:9" s="51" customFormat="1" ht="12" customHeight="1">
      <c r="A48" s="45" t="s">
        <v>53</v>
      </c>
      <c r="B48" s="46">
        <f aca="true" t="shared" si="7" ref="B48:I48">SUM(B49)</f>
        <v>293</v>
      </c>
      <c r="C48" s="47">
        <f t="shared" si="7"/>
        <v>874</v>
      </c>
      <c r="D48" s="47">
        <f t="shared" si="7"/>
        <v>369848</v>
      </c>
      <c r="E48" s="47">
        <f t="shared" si="7"/>
        <v>34446</v>
      </c>
      <c r="F48" s="47">
        <f t="shared" si="7"/>
        <v>2524</v>
      </c>
      <c r="G48" s="47">
        <f t="shared" si="7"/>
        <v>43</v>
      </c>
      <c r="H48" s="47">
        <f t="shared" si="7"/>
        <v>111</v>
      </c>
      <c r="I48" s="47">
        <f t="shared" si="7"/>
        <v>8008</v>
      </c>
    </row>
    <row r="49" spans="1:9" s="50" customFormat="1" ht="12" customHeight="1">
      <c r="A49" s="48" t="s">
        <v>54</v>
      </c>
      <c r="B49" s="49">
        <v>293</v>
      </c>
      <c r="C49" s="43">
        <v>874</v>
      </c>
      <c r="D49" s="43">
        <v>369848</v>
      </c>
      <c r="E49" s="43">
        <v>34446</v>
      </c>
      <c r="F49" s="43">
        <v>2524</v>
      </c>
      <c r="G49" s="43">
        <v>43</v>
      </c>
      <c r="H49" s="43">
        <v>111</v>
      </c>
      <c r="I49" s="43">
        <v>8008</v>
      </c>
    </row>
    <row r="50" spans="1:9" s="51" customFormat="1" ht="12" customHeight="1">
      <c r="A50" s="45" t="s">
        <v>55</v>
      </c>
      <c r="B50" s="46">
        <f aca="true" t="shared" si="8" ref="B50:G50">SUM(B51:B58)</f>
        <v>868</v>
      </c>
      <c r="C50" s="47">
        <f t="shared" si="8"/>
        <v>1636</v>
      </c>
      <c r="D50" s="47">
        <f t="shared" si="8"/>
        <v>505358</v>
      </c>
      <c r="E50" s="47">
        <f t="shared" si="8"/>
        <v>61025</v>
      </c>
      <c r="F50" s="47">
        <f t="shared" si="8"/>
        <v>13122</v>
      </c>
      <c r="G50" s="47">
        <f t="shared" si="8"/>
        <v>67</v>
      </c>
      <c r="H50" s="47">
        <v>147</v>
      </c>
      <c r="I50" s="47">
        <v>14867</v>
      </c>
    </row>
    <row r="51" spans="1:9" s="50" customFormat="1" ht="12" customHeight="1">
      <c r="A51" s="48" t="s">
        <v>56</v>
      </c>
      <c r="B51" s="49">
        <v>79</v>
      </c>
      <c r="C51" s="43">
        <v>150</v>
      </c>
      <c r="D51" s="43">
        <v>34352</v>
      </c>
      <c r="E51" s="43">
        <v>5201</v>
      </c>
      <c r="F51" s="43">
        <v>603</v>
      </c>
      <c r="G51" s="43">
        <v>3</v>
      </c>
      <c r="H51" s="36">
        <v>6</v>
      </c>
      <c r="I51" s="36">
        <v>388</v>
      </c>
    </row>
    <row r="52" spans="1:9" s="50" customFormat="1" ht="12" customHeight="1">
      <c r="A52" s="48" t="s">
        <v>57</v>
      </c>
      <c r="B52" s="49">
        <v>168</v>
      </c>
      <c r="C52" s="43">
        <v>281</v>
      </c>
      <c r="D52" s="43">
        <v>134325</v>
      </c>
      <c r="E52" s="43">
        <v>8885</v>
      </c>
      <c r="F52" s="43">
        <v>1966</v>
      </c>
      <c r="G52" s="43">
        <v>14</v>
      </c>
      <c r="H52" s="36">
        <v>41</v>
      </c>
      <c r="I52" s="43">
        <v>6776</v>
      </c>
    </row>
    <row r="53" spans="1:9" s="50" customFormat="1" ht="12" customHeight="1">
      <c r="A53" s="48" t="s">
        <v>58</v>
      </c>
      <c r="B53" s="49">
        <v>55</v>
      </c>
      <c r="C53" s="43">
        <v>80</v>
      </c>
      <c r="D53" s="43">
        <v>17571</v>
      </c>
      <c r="E53" s="43">
        <v>2279</v>
      </c>
      <c r="F53" s="43">
        <v>50</v>
      </c>
      <c r="G53" s="36">
        <v>1</v>
      </c>
      <c r="H53" s="36" t="s">
        <v>59</v>
      </c>
      <c r="I53" s="36" t="s">
        <v>59</v>
      </c>
    </row>
    <row r="54" spans="1:9" s="50" customFormat="1" ht="12" customHeight="1">
      <c r="A54" s="48" t="s">
        <v>60</v>
      </c>
      <c r="B54" s="49">
        <v>145</v>
      </c>
      <c r="C54" s="43">
        <v>344</v>
      </c>
      <c r="D54" s="43">
        <v>122627</v>
      </c>
      <c r="E54" s="43">
        <v>14363</v>
      </c>
      <c r="F54" s="43">
        <v>6779</v>
      </c>
      <c r="G54" s="43">
        <v>14</v>
      </c>
      <c r="H54" s="43">
        <v>30</v>
      </c>
      <c r="I54" s="43">
        <v>3417</v>
      </c>
    </row>
    <row r="55" spans="1:9" s="50" customFormat="1" ht="12" customHeight="1">
      <c r="A55" s="48" t="s">
        <v>61</v>
      </c>
      <c r="B55" s="49">
        <v>57</v>
      </c>
      <c r="C55" s="43">
        <v>107</v>
      </c>
      <c r="D55" s="43">
        <v>38130</v>
      </c>
      <c r="E55" s="43">
        <v>3547</v>
      </c>
      <c r="F55" s="43">
        <v>375</v>
      </c>
      <c r="G55" s="43">
        <v>8</v>
      </c>
      <c r="H55" s="43">
        <v>13</v>
      </c>
      <c r="I55" s="43">
        <v>919</v>
      </c>
    </row>
    <row r="56" spans="1:9" s="50" customFormat="1" ht="12" customHeight="1">
      <c r="A56" s="48" t="s">
        <v>62</v>
      </c>
      <c r="B56" s="49">
        <v>90</v>
      </c>
      <c r="C56" s="43">
        <v>126</v>
      </c>
      <c r="D56" s="43">
        <v>28120</v>
      </c>
      <c r="E56" s="43">
        <v>4136</v>
      </c>
      <c r="F56" s="43">
        <v>169</v>
      </c>
      <c r="G56" s="43">
        <v>2</v>
      </c>
      <c r="H56" s="36" t="s">
        <v>59</v>
      </c>
      <c r="I56" s="36" t="s">
        <v>59</v>
      </c>
    </row>
    <row r="57" spans="1:9" s="50" customFormat="1" ht="12" customHeight="1">
      <c r="A57" s="48" t="s">
        <v>63</v>
      </c>
      <c r="B57" s="49">
        <v>49</v>
      </c>
      <c r="C57" s="43">
        <v>141</v>
      </c>
      <c r="D57" s="43">
        <v>34456</v>
      </c>
      <c r="E57" s="43">
        <v>4135</v>
      </c>
      <c r="F57" s="43">
        <v>408</v>
      </c>
      <c r="G57" s="36">
        <v>6</v>
      </c>
      <c r="H57" s="36">
        <v>15</v>
      </c>
      <c r="I57" s="36">
        <v>626</v>
      </c>
    </row>
    <row r="58" spans="1:9" s="50" customFormat="1" ht="12" customHeight="1">
      <c r="A58" s="48" t="s">
        <v>64</v>
      </c>
      <c r="B58" s="49">
        <v>225</v>
      </c>
      <c r="C58" s="43">
        <v>407</v>
      </c>
      <c r="D58" s="43">
        <v>95777</v>
      </c>
      <c r="E58" s="43">
        <v>18479</v>
      </c>
      <c r="F58" s="43">
        <v>2772</v>
      </c>
      <c r="G58" s="43">
        <v>19</v>
      </c>
      <c r="H58" s="43">
        <v>37</v>
      </c>
      <c r="I58" s="43">
        <v>2409</v>
      </c>
    </row>
    <row r="59" spans="1:9" s="51" customFormat="1" ht="12" customHeight="1">
      <c r="A59" s="45" t="s">
        <v>65</v>
      </c>
      <c r="B59" s="46">
        <f aca="true" t="shared" si="9" ref="B59:I59">SUM(B60:B67)</f>
        <v>1152</v>
      </c>
      <c r="C59" s="47">
        <f t="shared" si="9"/>
        <v>2874</v>
      </c>
      <c r="D59" s="47">
        <f t="shared" si="9"/>
        <v>1003777</v>
      </c>
      <c r="E59" s="47">
        <f t="shared" si="9"/>
        <v>110902</v>
      </c>
      <c r="F59" s="52">
        <f>SUM(F60:F67)</f>
        <v>14750</v>
      </c>
      <c r="G59" s="47">
        <f t="shared" si="9"/>
        <v>140</v>
      </c>
      <c r="H59" s="47">
        <f t="shared" si="9"/>
        <v>377</v>
      </c>
      <c r="I59" s="47">
        <f t="shared" si="9"/>
        <v>39076</v>
      </c>
    </row>
    <row r="60" spans="1:9" s="50" customFormat="1" ht="12" customHeight="1">
      <c r="A60" s="48" t="s">
        <v>66</v>
      </c>
      <c r="B60" s="49">
        <v>196</v>
      </c>
      <c r="C60" s="43">
        <v>540</v>
      </c>
      <c r="D60" s="43">
        <v>178510</v>
      </c>
      <c r="E60" s="43">
        <v>18900</v>
      </c>
      <c r="F60" s="43">
        <v>3020</v>
      </c>
      <c r="G60" s="43">
        <v>30</v>
      </c>
      <c r="H60" s="43">
        <v>75</v>
      </c>
      <c r="I60" s="43">
        <v>10508</v>
      </c>
    </row>
    <row r="61" spans="1:9" s="50" customFormat="1" ht="12" customHeight="1">
      <c r="A61" s="48" t="s">
        <v>67</v>
      </c>
      <c r="B61" s="49">
        <v>340</v>
      </c>
      <c r="C61" s="43">
        <v>1010</v>
      </c>
      <c r="D61" s="43">
        <v>437476</v>
      </c>
      <c r="E61" s="43">
        <v>40220</v>
      </c>
      <c r="F61" s="43">
        <v>5267</v>
      </c>
      <c r="G61" s="43">
        <v>52</v>
      </c>
      <c r="H61" s="43">
        <v>177</v>
      </c>
      <c r="I61" s="43">
        <v>18162</v>
      </c>
    </row>
    <row r="62" spans="1:9" s="50" customFormat="1" ht="12" customHeight="1">
      <c r="A62" s="48" t="s">
        <v>68</v>
      </c>
      <c r="B62" s="49">
        <v>80</v>
      </c>
      <c r="C62" s="43">
        <v>143</v>
      </c>
      <c r="D62" s="43">
        <v>29923</v>
      </c>
      <c r="E62" s="43">
        <v>3074</v>
      </c>
      <c r="F62" s="36">
        <v>304</v>
      </c>
      <c r="G62" s="43">
        <v>3</v>
      </c>
      <c r="H62" s="36">
        <v>5</v>
      </c>
      <c r="I62" s="36">
        <v>890</v>
      </c>
    </row>
    <row r="63" spans="1:9" s="50" customFormat="1" ht="12" customHeight="1">
      <c r="A63" s="48" t="s">
        <v>69</v>
      </c>
      <c r="B63" s="49">
        <v>152</v>
      </c>
      <c r="C63" s="43">
        <v>353</v>
      </c>
      <c r="D63" s="43">
        <v>111654</v>
      </c>
      <c r="E63" s="43">
        <v>14452</v>
      </c>
      <c r="F63" s="43">
        <v>624</v>
      </c>
      <c r="G63" s="43">
        <v>24</v>
      </c>
      <c r="H63" s="43">
        <v>49</v>
      </c>
      <c r="I63" s="43">
        <v>4371</v>
      </c>
    </row>
    <row r="64" spans="1:9" s="50" customFormat="1" ht="12" customHeight="1">
      <c r="A64" s="48" t="s">
        <v>70</v>
      </c>
      <c r="B64" s="49">
        <v>70</v>
      </c>
      <c r="C64" s="43">
        <v>126</v>
      </c>
      <c r="D64" s="43">
        <v>33525</v>
      </c>
      <c r="E64" s="43">
        <v>4135</v>
      </c>
      <c r="F64" s="43">
        <v>1105</v>
      </c>
      <c r="G64" s="43">
        <v>4</v>
      </c>
      <c r="H64" s="43">
        <v>8</v>
      </c>
      <c r="I64" s="43">
        <v>652</v>
      </c>
    </row>
    <row r="65" spans="1:9" s="50" customFormat="1" ht="12" customHeight="1">
      <c r="A65" s="48" t="s">
        <v>71</v>
      </c>
      <c r="B65" s="49">
        <v>163</v>
      </c>
      <c r="C65" s="43">
        <v>356</v>
      </c>
      <c r="D65" s="43">
        <v>107656</v>
      </c>
      <c r="E65" s="43">
        <v>11920</v>
      </c>
      <c r="F65" s="43">
        <v>2719</v>
      </c>
      <c r="G65" s="43">
        <v>10</v>
      </c>
      <c r="H65" s="43">
        <v>18</v>
      </c>
      <c r="I65" s="43">
        <v>1092</v>
      </c>
    </row>
    <row r="66" spans="1:9" s="50" customFormat="1" ht="12" customHeight="1">
      <c r="A66" s="48" t="s">
        <v>72</v>
      </c>
      <c r="B66" s="49">
        <v>43</v>
      </c>
      <c r="C66" s="43">
        <v>94</v>
      </c>
      <c r="D66" s="43">
        <v>28161</v>
      </c>
      <c r="E66" s="43">
        <v>8864</v>
      </c>
      <c r="F66" s="43">
        <v>400</v>
      </c>
      <c r="G66" s="43">
        <v>5</v>
      </c>
      <c r="H66" s="36">
        <v>10</v>
      </c>
      <c r="I66" s="36">
        <v>594</v>
      </c>
    </row>
    <row r="67" spans="1:9" s="50" customFormat="1" ht="12" customHeight="1">
      <c r="A67" s="48" t="s">
        <v>73</v>
      </c>
      <c r="B67" s="49">
        <v>108</v>
      </c>
      <c r="C67" s="43">
        <v>252</v>
      </c>
      <c r="D67" s="43">
        <v>76872</v>
      </c>
      <c r="E67" s="43">
        <v>9337</v>
      </c>
      <c r="F67" s="43">
        <v>1311</v>
      </c>
      <c r="G67" s="43">
        <v>12</v>
      </c>
      <c r="H67" s="43">
        <v>35</v>
      </c>
      <c r="I67" s="43">
        <v>2807</v>
      </c>
    </row>
    <row r="68" spans="1:9" s="51" customFormat="1" ht="12" customHeight="1">
      <c r="A68" s="45" t="s">
        <v>74</v>
      </c>
      <c r="B68" s="46">
        <f aca="true" t="shared" si="10" ref="B68:I68">SUM(B69:B71)</f>
        <v>278</v>
      </c>
      <c r="C68" s="47">
        <f t="shared" si="10"/>
        <v>681</v>
      </c>
      <c r="D68" s="47">
        <f t="shared" si="10"/>
        <v>199461</v>
      </c>
      <c r="E68" s="47">
        <f t="shared" si="10"/>
        <v>27420</v>
      </c>
      <c r="F68" s="47">
        <f t="shared" si="10"/>
        <v>4056</v>
      </c>
      <c r="G68" s="47">
        <f t="shared" si="10"/>
        <v>19</v>
      </c>
      <c r="H68" s="47">
        <f t="shared" si="10"/>
        <v>38</v>
      </c>
      <c r="I68" s="47">
        <f t="shared" si="10"/>
        <v>3164</v>
      </c>
    </row>
    <row r="69" spans="1:9" s="50" customFormat="1" ht="12" customHeight="1">
      <c r="A69" s="48" t="s">
        <v>75</v>
      </c>
      <c r="B69" s="49">
        <v>89</v>
      </c>
      <c r="C69" s="43">
        <v>270</v>
      </c>
      <c r="D69" s="43">
        <v>73945</v>
      </c>
      <c r="E69" s="43">
        <v>7924</v>
      </c>
      <c r="F69" s="43">
        <v>1678</v>
      </c>
      <c r="G69" s="43">
        <v>6</v>
      </c>
      <c r="H69" s="43">
        <v>9</v>
      </c>
      <c r="I69" s="43">
        <v>877</v>
      </c>
    </row>
    <row r="70" spans="1:9" s="50" customFormat="1" ht="12" customHeight="1">
      <c r="A70" s="48" t="s">
        <v>76</v>
      </c>
      <c r="B70" s="49">
        <v>97</v>
      </c>
      <c r="C70" s="43">
        <v>246</v>
      </c>
      <c r="D70" s="43">
        <v>95672</v>
      </c>
      <c r="E70" s="43">
        <v>15982</v>
      </c>
      <c r="F70" s="43">
        <v>1859</v>
      </c>
      <c r="G70" s="43">
        <v>5</v>
      </c>
      <c r="H70" s="43">
        <v>15</v>
      </c>
      <c r="I70" s="43">
        <v>1456</v>
      </c>
    </row>
    <row r="71" spans="1:9" s="50" customFormat="1" ht="12" customHeight="1">
      <c r="A71" s="48" t="s">
        <v>77</v>
      </c>
      <c r="B71" s="49">
        <v>92</v>
      </c>
      <c r="C71" s="43">
        <v>165</v>
      </c>
      <c r="D71" s="43">
        <v>29844</v>
      </c>
      <c r="E71" s="43">
        <v>3514</v>
      </c>
      <c r="F71" s="43">
        <v>519</v>
      </c>
      <c r="G71" s="43">
        <v>8</v>
      </c>
      <c r="H71" s="43">
        <v>14</v>
      </c>
      <c r="I71" s="43">
        <v>831</v>
      </c>
    </row>
    <row r="72" spans="1:9" s="51" customFormat="1" ht="12" customHeight="1">
      <c r="A72" s="45" t="s">
        <v>78</v>
      </c>
      <c r="B72" s="46">
        <f aca="true" t="shared" si="11" ref="B72:I72">SUM(B73:B74)</f>
        <v>607</v>
      </c>
      <c r="C72" s="47">
        <f t="shared" si="11"/>
        <v>1960</v>
      </c>
      <c r="D72" s="47">
        <f t="shared" si="11"/>
        <v>696494</v>
      </c>
      <c r="E72" s="47">
        <f t="shared" si="11"/>
        <v>94382</v>
      </c>
      <c r="F72" s="47">
        <f t="shared" si="11"/>
        <v>12190</v>
      </c>
      <c r="G72" s="47">
        <f t="shared" si="11"/>
        <v>139</v>
      </c>
      <c r="H72" s="47">
        <f t="shared" si="11"/>
        <v>360</v>
      </c>
      <c r="I72" s="47">
        <f t="shared" si="11"/>
        <v>31429</v>
      </c>
    </row>
    <row r="73" spans="1:9" s="50" customFormat="1" ht="12" customHeight="1">
      <c r="A73" s="48" t="s">
        <v>79</v>
      </c>
      <c r="B73" s="49">
        <v>247</v>
      </c>
      <c r="C73" s="43">
        <v>641</v>
      </c>
      <c r="D73" s="43">
        <v>224446</v>
      </c>
      <c r="E73" s="43">
        <v>22796</v>
      </c>
      <c r="F73" s="43">
        <v>2209</v>
      </c>
      <c r="G73" s="43">
        <v>41</v>
      </c>
      <c r="H73" s="43">
        <v>103</v>
      </c>
      <c r="I73" s="43">
        <v>9657</v>
      </c>
    </row>
    <row r="74" spans="1:9" s="50" customFormat="1" ht="12" customHeight="1">
      <c r="A74" s="48" t="s">
        <v>80</v>
      </c>
      <c r="B74" s="49">
        <v>360</v>
      </c>
      <c r="C74" s="43">
        <v>1319</v>
      </c>
      <c r="D74" s="43">
        <v>472048</v>
      </c>
      <c r="E74" s="43">
        <v>71586</v>
      </c>
      <c r="F74" s="43">
        <v>9981</v>
      </c>
      <c r="G74" s="43">
        <v>98</v>
      </c>
      <c r="H74" s="43">
        <v>257</v>
      </c>
      <c r="I74" s="43">
        <v>21772</v>
      </c>
    </row>
    <row r="75" spans="1:9" s="51" customFormat="1" ht="12" customHeight="1">
      <c r="A75" s="45" t="s">
        <v>81</v>
      </c>
      <c r="B75" s="46">
        <f aca="true" t="shared" si="12" ref="B75:G75">SUM(B76:B80)</f>
        <v>251</v>
      </c>
      <c r="C75" s="47">
        <f t="shared" si="12"/>
        <v>588</v>
      </c>
      <c r="D75" s="47">
        <f t="shared" si="12"/>
        <v>214843</v>
      </c>
      <c r="E75" s="47">
        <f t="shared" si="12"/>
        <v>25449</v>
      </c>
      <c r="F75" s="52">
        <f>SUM(F76:F80)</f>
        <v>4197</v>
      </c>
      <c r="G75" s="47">
        <f t="shared" si="12"/>
        <v>64</v>
      </c>
      <c r="H75" s="47">
        <v>146</v>
      </c>
      <c r="I75" s="47">
        <v>14488</v>
      </c>
    </row>
    <row r="76" spans="1:9" s="50" customFormat="1" ht="12" customHeight="1">
      <c r="A76" s="48" t="s">
        <v>82</v>
      </c>
      <c r="B76" s="49">
        <v>21</v>
      </c>
      <c r="C76" s="43">
        <v>34</v>
      </c>
      <c r="D76" s="43">
        <v>5780</v>
      </c>
      <c r="E76" s="43">
        <v>339</v>
      </c>
      <c r="F76" s="43">
        <v>0</v>
      </c>
      <c r="G76" s="43">
        <v>0</v>
      </c>
      <c r="H76" s="43">
        <v>0</v>
      </c>
      <c r="I76" s="43">
        <v>0</v>
      </c>
    </row>
    <row r="77" spans="1:9" s="50" customFormat="1" ht="12" customHeight="1">
      <c r="A77" s="48" t="s">
        <v>83</v>
      </c>
      <c r="B77" s="49">
        <v>46</v>
      </c>
      <c r="C77" s="43">
        <v>93</v>
      </c>
      <c r="D77" s="43">
        <v>27626</v>
      </c>
      <c r="E77" s="43">
        <v>4277</v>
      </c>
      <c r="F77" s="36">
        <v>353</v>
      </c>
      <c r="G77" s="43">
        <v>6</v>
      </c>
      <c r="H77" s="36" t="s">
        <v>59</v>
      </c>
      <c r="I77" s="36" t="s">
        <v>59</v>
      </c>
    </row>
    <row r="78" spans="1:9" s="50" customFormat="1" ht="12" customHeight="1">
      <c r="A78" s="48" t="s">
        <v>84</v>
      </c>
      <c r="B78" s="49">
        <v>23</v>
      </c>
      <c r="C78" s="43">
        <v>46</v>
      </c>
      <c r="D78" s="43">
        <v>10331</v>
      </c>
      <c r="E78" s="43">
        <v>1435</v>
      </c>
      <c r="F78" s="36">
        <v>140</v>
      </c>
      <c r="G78" s="43">
        <v>2</v>
      </c>
      <c r="H78" s="36" t="s">
        <v>59</v>
      </c>
      <c r="I78" s="36" t="s">
        <v>59</v>
      </c>
    </row>
    <row r="79" spans="1:9" s="50" customFormat="1" ht="12" customHeight="1">
      <c r="A79" s="48" t="s">
        <v>85</v>
      </c>
      <c r="B79" s="49">
        <v>62</v>
      </c>
      <c r="C79" s="43">
        <v>166</v>
      </c>
      <c r="D79" s="43">
        <v>55950</v>
      </c>
      <c r="E79" s="43">
        <v>6600</v>
      </c>
      <c r="F79" s="43">
        <v>2349</v>
      </c>
      <c r="G79" s="43">
        <v>13</v>
      </c>
      <c r="H79" s="43">
        <v>29</v>
      </c>
      <c r="I79" s="43">
        <v>3139</v>
      </c>
    </row>
    <row r="80" spans="1:9" s="50" customFormat="1" ht="12" customHeight="1">
      <c r="A80" s="48" t="s">
        <v>86</v>
      </c>
      <c r="B80" s="49">
        <v>99</v>
      </c>
      <c r="C80" s="43">
        <v>249</v>
      </c>
      <c r="D80" s="43">
        <v>115156</v>
      </c>
      <c r="E80" s="43">
        <v>12798</v>
      </c>
      <c r="F80" s="43">
        <v>1355</v>
      </c>
      <c r="G80" s="43">
        <v>43</v>
      </c>
      <c r="H80" s="43">
        <v>104</v>
      </c>
      <c r="I80" s="43">
        <v>10550</v>
      </c>
    </row>
    <row r="81" spans="1:9" s="51" customFormat="1" ht="12" customHeight="1">
      <c r="A81" s="45" t="s">
        <v>87</v>
      </c>
      <c r="B81" s="46">
        <f aca="true" t="shared" si="13" ref="B81:H81">SUM(B82:B85)</f>
        <v>443</v>
      </c>
      <c r="C81" s="47">
        <f t="shared" si="13"/>
        <v>923</v>
      </c>
      <c r="D81" s="47">
        <f t="shared" si="13"/>
        <v>216103</v>
      </c>
      <c r="E81" s="47">
        <f t="shared" si="13"/>
        <v>26408</v>
      </c>
      <c r="F81" s="47">
        <f t="shared" si="13"/>
        <v>6425</v>
      </c>
      <c r="G81" s="47">
        <f t="shared" si="13"/>
        <v>44</v>
      </c>
      <c r="H81" s="47">
        <f t="shared" si="13"/>
        <v>133</v>
      </c>
      <c r="I81" s="47">
        <v>20222</v>
      </c>
    </row>
    <row r="82" spans="1:9" s="50" customFormat="1" ht="12" customHeight="1">
      <c r="A82" s="48" t="s">
        <v>88</v>
      </c>
      <c r="B82" s="49">
        <v>86</v>
      </c>
      <c r="C82" s="43">
        <v>179</v>
      </c>
      <c r="D82" s="43">
        <v>40114</v>
      </c>
      <c r="E82" s="43">
        <v>6451</v>
      </c>
      <c r="F82" s="43">
        <v>680</v>
      </c>
      <c r="G82" s="43">
        <v>2</v>
      </c>
      <c r="H82" s="43">
        <v>4</v>
      </c>
      <c r="I82" s="43">
        <v>273</v>
      </c>
    </row>
    <row r="83" spans="1:9" s="50" customFormat="1" ht="12" customHeight="1">
      <c r="A83" s="48" t="s">
        <v>89</v>
      </c>
      <c r="B83" s="49">
        <v>116</v>
      </c>
      <c r="C83" s="43">
        <v>257</v>
      </c>
      <c r="D83" s="43">
        <v>65435</v>
      </c>
      <c r="E83" s="43">
        <v>6063</v>
      </c>
      <c r="F83" s="43">
        <v>2268</v>
      </c>
      <c r="G83" s="43">
        <v>9</v>
      </c>
      <c r="H83" s="43">
        <v>60</v>
      </c>
      <c r="I83" s="43">
        <v>14374</v>
      </c>
    </row>
    <row r="84" spans="1:9" s="50" customFormat="1" ht="12" customHeight="1">
      <c r="A84" s="48" t="s">
        <v>90</v>
      </c>
      <c r="B84" s="49">
        <v>127</v>
      </c>
      <c r="C84" s="43">
        <v>259</v>
      </c>
      <c r="D84" s="43">
        <v>54164</v>
      </c>
      <c r="E84" s="43">
        <v>7079</v>
      </c>
      <c r="F84" s="43">
        <v>3110</v>
      </c>
      <c r="G84" s="43">
        <v>20</v>
      </c>
      <c r="H84" s="43">
        <v>50</v>
      </c>
      <c r="I84" s="43">
        <v>4596</v>
      </c>
    </row>
    <row r="85" spans="1:9" s="50" customFormat="1" ht="12" customHeight="1">
      <c r="A85" s="48" t="s">
        <v>91</v>
      </c>
      <c r="B85" s="49">
        <v>114</v>
      </c>
      <c r="C85" s="43">
        <v>228</v>
      </c>
      <c r="D85" s="43">
        <v>56390</v>
      </c>
      <c r="E85" s="43">
        <v>6815</v>
      </c>
      <c r="F85" s="43">
        <v>367</v>
      </c>
      <c r="G85" s="43">
        <v>13</v>
      </c>
      <c r="H85" s="43">
        <v>19</v>
      </c>
      <c r="I85" s="43">
        <v>977</v>
      </c>
    </row>
    <row r="86" spans="1:9" s="51" customFormat="1" ht="12" customHeight="1">
      <c r="A86" s="45" t="s">
        <v>92</v>
      </c>
      <c r="B86" s="46">
        <f aca="true" t="shared" si="14" ref="B86:I86">SUM(B87:B88)</f>
        <v>320</v>
      </c>
      <c r="C86" s="47">
        <f t="shared" si="14"/>
        <v>699</v>
      </c>
      <c r="D86" s="47">
        <f t="shared" si="14"/>
        <v>197218</v>
      </c>
      <c r="E86" s="47">
        <f t="shared" si="14"/>
        <v>35658</v>
      </c>
      <c r="F86" s="47">
        <f t="shared" si="14"/>
        <v>1918</v>
      </c>
      <c r="G86" s="47">
        <f t="shared" si="14"/>
        <v>17</v>
      </c>
      <c r="H86" s="47">
        <f t="shared" si="14"/>
        <v>37</v>
      </c>
      <c r="I86" s="47">
        <f t="shared" si="14"/>
        <v>4461</v>
      </c>
    </row>
    <row r="87" spans="1:9" ht="12" customHeight="1">
      <c r="A87" s="48" t="s">
        <v>93</v>
      </c>
      <c r="B87" s="49">
        <v>126</v>
      </c>
      <c r="C87" s="43">
        <v>247</v>
      </c>
      <c r="D87" s="43">
        <v>54960</v>
      </c>
      <c r="E87" s="43">
        <v>7918</v>
      </c>
      <c r="F87" s="43">
        <v>776</v>
      </c>
      <c r="G87" s="43">
        <v>7</v>
      </c>
      <c r="H87" s="43">
        <v>11</v>
      </c>
      <c r="I87" s="43">
        <v>775</v>
      </c>
    </row>
    <row r="88" spans="1:10" ht="12" customHeight="1">
      <c r="A88" s="53" t="s">
        <v>94</v>
      </c>
      <c r="B88" s="54">
        <v>194</v>
      </c>
      <c r="C88" s="55">
        <v>452</v>
      </c>
      <c r="D88" s="55">
        <v>142258</v>
      </c>
      <c r="E88" s="55">
        <v>27740</v>
      </c>
      <c r="F88" s="55">
        <v>1142</v>
      </c>
      <c r="G88" s="55">
        <v>10</v>
      </c>
      <c r="H88" s="55">
        <v>26</v>
      </c>
      <c r="I88" s="55">
        <v>3686</v>
      </c>
      <c r="J88" s="56"/>
    </row>
    <row r="89" spans="1:6" ht="12" customHeight="1">
      <c r="A89" s="57" t="s">
        <v>95</v>
      </c>
      <c r="B89" s="58"/>
      <c r="C89" s="59"/>
      <c r="D89" s="59"/>
      <c r="E89" s="59"/>
      <c r="F89" s="59"/>
    </row>
    <row r="90" spans="1:9" ht="12" customHeight="1">
      <c r="A90" s="60" t="s">
        <v>96</v>
      </c>
      <c r="B90" s="61"/>
      <c r="C90" s="61"/>
      <c r="D90" s="61"/>
      <c r="E90" s="61"/>
      <c r="F90" s="61"/>
      <c r="G90" s="61"/>
      <c r="H90" s="61"/>
      <c r="I90" s="61"/>
    </row>
    <row r="91" spans="1:9" ht="12" customHeight="1">
      <c r="A91" s="62" t="s">
        <v>97</v>
      </c>
      <c r="B91" s="63"/>
      <c r="C91" s="63"/>
      <c r="D91" s="63"/>
      <c r="E91" s="63"/>
      <c r="F91" s="63"/>
      <c r="G91" s="63"/>
      <c r="H91" s="63"/>
      <c r="I91" s="63"/>
    </row>
    <row r="92" spans="1:9" ht="12" customHeight="1">
      <c r="A92" s="62" t="s">
        <v>98</v>
      </c>
      <c r="B92" s="63"/>
      <c r="C92" s="63"/>
      <c r="D92" s="63"/>
      <c r="E92" s="63"/>
      <c r="F92" s="63"/>
      <c r="G92" s="63"/>
      <c r="H92" s="63"/>
      <c r="I92" s="63"/>
    </row>
    <row r="93" spans="1:9" ht="12" customHeight="1">
      <c r="A93" s="64"/>
      <c r="B93" s="63"/>
      <c r="C93" s="63"/>
      <c r="D93" s="63"/>
      <c r="E93" s="63"/>
      <c r="F93" s="63"/>
      <c r="G93" s="63"/>
      <c r="H93" s="63"/>
      <c r="I93" s="63"/>
    </row>
    <row r="94" spans="1:9" ht="12" customHeight="1">
      <c r="A94" s="65"/>
      <c r="B94" s="61"/>
      <c r="C94" s="61"/>
      <c r="D94" s="61"/>
      <c r="E94" s="61"/>
      <c r="F94" s="61"/>
      <c r="G94" s="61"/>
      <c r="H94" s="61"/>
      <c r="I94" s="61"/>
    </row>
    <row r="95" ht="12" customHeight="1">
      <c r="A95" s="66"/>
    </row>
  </sheetData>
  <sheetProtection/>
  <mergeCells count="9">
    <mergeCell ref="B4:F4"/>
    <mergeCell ref="G4:I4"/>
    <mergeCell ref="B5:B8"/>
    <mergeCell ref="C5:C8"/>
    <mergeCell ref="D5:D8"/>
    <mergeCell ref="E5:E8"/>
    <mergeCell ref="G5:G8"/>
    <mergeCell ref="H5:H8"/>
    <mergeCell ref="I5:I8"/>
  </mergeCells>
  <printOptions horizontalCentered="1"/>
  <pageMargins left="0" right="0" top="0" bottom="0" header="0.5118110236220472" footer="0.5118110236220472"/>
  <pageSetup horizontalDpi="400" verticalDpi="4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2009-05-12T05:06:41Z</dcterms:created>
  <dcterms:modified xsi:type="dcterms:W3CDTF">2009-05-12T05:06:47Z</dcterms:modified>
  <cp:category/>
  <cp:version/>
  <cp:contentType/>
  <cp:contentStatus/>
</cp:coreProperties>
</file>