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" sheetId="1" r:id="rId1"/>
  </sheets>
  <externalReferences>
    <externalReference r:id="rId4"/>
  </externalReferences>
  <definedNames>
    <definedName name="_xlnm.Print_Area" localSheetId="0">'148'!$A$1:$N$43</definedName>
  </definedNames>
  <calcPr fullCalcOnLoad="1"/>
</workbook>
</file>

<file path=xl/sharedStrings.xml><?xml version="1.0" encoding="utf-8"?>
<sst xmlns="http://schemas.openxmlformats.org/spreadsheetml/2006/main" count="59" uniqueCount="46">
  <si>
    <t>148．中小企業金融公庫貸付状況</t>
  </si>
  <si>
    <t>（単位  金額 1000円）</t>
  </si>
  <si>
    <t>　　　各年度末</t>
  </si>
  <si>
    <t>年度および</t>
  </si>
  <si>
    <t>貸　　　　　付　　　　　高</t>
  </si>
  <si>
    <t>貸　　　付　　　残　　　高</t>
  </si>
  <si>
    <t>総　　数</t>
  </si>
  <si>
    <t>設　　備</t>
  </si>
  <si>
    <t>運　　転</t>
  </si>
  <si>
    <t>産　　　業</t>
  </si>
  <si>
    <t>件 数</t>
  </si>
  <si>
    <t>金 額</t>
  </si>
  <si>
    <t>昭和42年度</t>
  </si>
  <si>
    <t>43</t>
  </si>
  <si>
    <t>44</t>
  </si>
  <si>
    <t>45</t>
  </si>
  <si>
    <t>46</t>
  </si>
  <si>
    <t>製造業</t>
  </si>
  <si>
    <t>食料品</t>
  </si>
  <si>
    <t>繊維品</t>
  </si>
  <si>
    <t>木材,木製品</t>
  </si>
  <si>
    <t>パルプ,紙</t>
  </si>
  <si>
    <t>出版,印刷</t>
  </si>
  <si>
    <t>化学工業</t>
  </si>
  <si>
    <t>窯業,土石製品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</si>
  <si>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</si>
  <si>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</si>
  <si>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</si>
  <si>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</si>
  <si>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</si>
  <si>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</si>
  <si>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</si>
  <si>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</si>
  <si>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</si>
  <si>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</si>
  <si>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</si>
  <si>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</si>
  <si>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卸売,小売業</t>
  </si>
  <si>
    <t>運送業</t>
  </si>
  <si>
    <t>倉庫業</t>
  </si>
  <si>
    <t>ガス業</t>
  </si>
  <si>
    <t>サービス業</t>
  </si>
  <si>
    <t>旅館業</t>
  </si>
  <si>
    <t>洗たく理容</t>
  </si>
  <si>
    <t>浴場業</t>
  </si>
  <si>
    <t>資料：中小企業金融公庫大分支店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</si>
</sst>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/>
      <protection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 quotePrefix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2" fillId="0" borderId="10" xfId="0" applyNumberFormat="1" applyFont="1" applyFill="1" applyBorder="1" applyAlignment="1" applyProtection="1" quotePrefix="1">
      <alignment horizontal="left" vertical="center"/>
      <protection locked="0"/>
    </xf>
    <xf numFmtId="176" fontId="23" fillId="0" borderId="10" xfId="0" applyNumberFormat="1" applyFont="1" applyFill="1" applyBorder="1" applyAlignment="1" applyProtection="1" quotePrefix="1">
      <alignment horizontal="left" vertical="center"/>
      <protection locked="0"/>
    </xf>
    <xf numFmtId="176" fontId="23" fillId="0" borderId="10" xfId="0" applyNumberFormat="1" applyFont="1" applyFill="1" applyBorder="1" applyAlignment="1" applyProtection="1">
      <alignment/>
      <protection locked="0"/>
    </xf>
    <xf numFmtId="176" fontId="23" fillId="0" borderId="10" xfId="0" applyNumberFormat="1" applyFont="1" applyFill="1" applyBorder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Alignment="1" applyProtection="1">
      <alignment/>
      <protection/>
    </xf>
    <xf numFmtId="176" fontId="23" fillId="0" borderId="11" xfId="0" applyNumberFormat="1" applyFont="1" applyFill="1" applyBorder="1" applyAlignment="1" applyProtection="1">
      <alignment horizontal="center"/>
      <protection locked="0"/>
    </xf>
    <xf numFmtId="176" fontId="23" fillId="0" borderId="12" xfId="0" applyNumberFormat="1" applyFont="1" applyFill="1" applyBorder="1" applyAlignment="1" applyProtection="1">
      <alignment horizontal="center"/>
      <protection locked="0"/>
    </xf>
    <xf numFmtId="176" fontId="23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 quotePrefix="1">
      <alignment horizontal="distributed" vertical="center"/>
      <protection locked="0"/>
    </xf>
    <xf numFmtId="0" fontId="24" fillId="0" borderId="18" xfId="0" applyFont="1" applyFill="1" applyBorder="1" applyAlignment="1">
      <alignment horizontal="distributed" vertical="center"/>
    </xf>
    <xf numFmtId="41" fontId="23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4" fillId="0" borderId="15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4" fillId="0" borderId="15" xfId="0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6" fillId="0" borderId="15" xfId="0" applyFont="1" applyFill="1" applyBorder="1" applyAlignment="1">
      <alignment horizontal="center" vertical="center"/>
    </xf>
    <xf numFmtId="41" fontId="25" fillId="0" borderId="0" xfId="0" applyNumberFormat="1" applyFont="1" applyFill="1" applyBorder="1" applyAlignment="1" applyProtection="1">
      <alignment vertical="center"/>
      <protection/>
    </xf>
    <xf numFmtId="41" fontId="25" fillId="0" borderId="0" xfId="0" applyNumberFormat="1" applyFont="1" applyFill="1" applyAlignment="1" applyProtection="1">
      <alignment vertical="center"/>
      <protection/>
    </xf>
    <xf numFmtId="176" fontId="25" fillId="0" borderId="0" xfId="0" applyNumberFormat="1" applyFont="1" applyFill="1" applyAlignment="1" applyProtection="1">
      <alignment/>
      <protection/>
    </xf>
    <xf numFmtId="176" fontId="24" fillId="0" borderId="15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0" fontId="26" fillId="0" borderId="15" xfId="0" applyFont="1" applyFill="1" applyBorder="1" applyAlignment="1">
      <alignment horizontal="distributed" vertical="center"/>
    </xf>
    <xf numFmtId="0" fontId="23" fillId="0" borderId="15" xfId="0" applyFont="1" applyFill="1" applyBorder="1" applyAlignment="1" applyProtection="1">
      <alignment horizontal="distributed" vertical="center"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7" fontId="23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Alignment="1" applyProtection="1">
      <alignment horizontal="right" vertical="center"/>
      <protection locked="0"/>
    </xf>
    <xf numFmtId="177" fontId="23" fillId="0" borderId="0" xfId="0" applyNumberFormat="1" applyFont="1" applyFill="1" applyAlignment="1" applyProtection="1">
      <alignment horizontal="right" vertical="center"/>
      <protection locked="0"/>
    </xf>
    <xf numFmtId="0" fontId="24" fillId="0" borderId="15" xfId="0" applyFont="1" applyFill="1" applyBorder="1" applyAlignment="1">
      <alignment vertical="center"/>
    </xf>
    <xf numFmtId="41" fontId="25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48" applyNumberFormat="1" applyFont="1" applyFill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/>
      <protection/>
    </xf>
    <xf numFmtId="41" fontId="23" fillId="0" borderId="19" xfId="0" applyNumberFormat="1" applyFont="1" applyFill="1" applyBorder="1" applyAlignment="1" applyProtection="1">
      <alignment horizontal="right" vertical="center"/>
      <protection locked="0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14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 vertical="center"/>
      <protection locked="0"/>
    </xf>
    <xf numFmtId="176" fontId="23" fillId="0" borderId="13" xfId="0" applyNumberFormat="1" applyFont="1" applyFill="1" applyBorder="1" applyAlignment="1" applyProtection="1">
      <alignment vertical="center"/>
      <protection locked="0"/>
    </xf>
    <xf numFmtId="176" fontId="23" fillId="0" borderId="14" xfId="0" applyNumberFormat="1" applyFont="1" applyFill="1" applyBorder="1" applyAlignment="1" applyProtection="1">
      <alignment vertical="center"/>
      <protection locked="0"/>
    </xf>
    <xf numFmtId="0" fontId="24" fillId="0" borderId="14" xfId="0" applyFont="1" applyFill="1" applyBorder="1" applyAlignment="1">
      <alignment vertical="center"/>
    </xf>
    <xf numFmtId="176" fontId="23" fillId="0" borderId="14" xfId="0" applyNumberFormat="1" applyFont="1" applyFill="1" applyBorder="1" applyAlignment="1" applyProtection="1">
      <alignment/>
      <protection locked="0"/>
    </xf>
    <xf numFmtId="176" fontId="22" fillId="0" borderId="17" xfId="0" applyNumberFormat="1" applyFont="1" applyFill="1" applyBorder="1" applyAlignment="1" applyProtection="1">
      <alignment vertical="center"/>
      <protection locked="0"/>
    </xf>
    <xf numFmtId="176" fontId="23" fillId="0" borderId="17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O47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.1015625" style="10" customWidth="1"/>
    <col min="2" max="2" width="13.5" style="10" customWidth="1"/>
    <col min="3" max="3" width="6.8984375" style="10" customWidth="1"/>
    <col min="4" max="4" width="12.09765625" style="10" customWidth="1"/>
    <col min="5" max="5" width="5.59765625" style="10" customWidth="1"/>
    <col min="6" max="6" width="11.59765625" style="10" customWidth="1"/>
    <col min="7" max="7" width="6.3984375" style="10" customWidth="1"/>
    <col min="8" max="8" width="12.19921875" style="10" bestFit="1" customWidth="1"/>
    <col min="9" max="9" width="7.5" style="10" customWidth="1"/>
    <col min="10" max="10" width="13.19921875" style="10" bestFit="1" customWidth="1"/>
    <col min="11" max="11" width="8.19921875" style="10" bestFit="1" customWidth="1"/>
    <col min="12" max="12" width="11.8984375" style="10" customWidth="1"/>
    <col min="13" max="13" width="6.8984375" style="10" customWidth="1"/>
    <col min="14" max="14" width="12.59765625" style="10" customWidth="1"/>
    <col min="15" max="16" width="10.59765625" style="10" customWidth="1"/>
    <col min="17" max="17" width="6.59765625" style="10" customWidth="1"/>
    <col min="18" max="18" width="11.59765625" style="10" customWidth="1"/>
    <col min="19" max="19" width="6.59765625" style="10" customWidth="1"/>
    <col min="20" max="20" width="10.59765625" style="10" customWidth="1"/>
    <col min="21" max="21" width="6.59765625" style="10" customWidth="1"/>
    <col min="22" max="22" width="10.59765625" style="10" customWidth="1"/>
    <col min="23" max="23" width="6.59765625" style="10" customWidth="1"/>
    <col min="24" max="24" width="11.59765625" style="10" customWidth="1"/>
    <col min="25" max="25" width="6.59765625" style="10" customWidth="1"/>
    <col min="26" max="26" width="11.59765625" style="10" customWidth="1"/>
    <col min="27" max="27" width="6.59765625" style="10" customWidth="1"/>
    <col min="28" max="16384" width="10.59765625" style="10" customWidth="1"/>
  </cols>
  <sheetData>
    <row r="1" spans="2:14" s="1" customFormat="1" ht="19.5" customHeight="1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1:14" ht="15" customHeight="1" thickBot="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2</v>
      </c>
    </row>
    <row r="3" spans="1:15" s="16" customFormat="1" ht="19.5" customHeight="1" thickTop="1">
      <c r="A3" s="11" t="s">
        <v>3</v>
      </c>
      <c r="B3" s="12"/>
      <c r="C3" s="13" t="s">
        <v>4</v>
      </c>
      <c r="D3" s="14"/>
      <c r="E3" s="14"/>
      <c r="F3" s="14"/>
      <c r="G3" s="14"/>
      <c r="H3" s="14"/>
      <c r="I3" s="13" t="s">
        <v>5</v>
      </c>
      <c r="J3" s="14"/>
      <c r="K3" s="14"/>
      <c r="L3" s="14"/>
      <c r="M3" s="14"/>
      <c r="N3" s="14"/>
      <c r="O3" s="15"/>
    </row>
    <row r="4" spans="1:15" s="16" customFormat="1" ht="19.5" customHeight="1">
      <c r="A4" s="17"/>
      <c r="B4" s="18"/>
      <c r="C4" s="13" t="s">
        <v>6</v>
      </c>
      <c r="D4" s="14"/>
      <c r="E4" s="13" t="s">
        <v>7</v>
      </c>
      <c r="F4" s="14"/>
      <c r="G4" s="13" t="s">
        <v>8</v>
      </c>
      <c r="H4" s="14"/>
      <c r="I4" s="13" t="s">
        <v>6</v>
      </c>
      <c r="J4" s="14"/>
      <c r="K4" s="13" t="s">
        <v>7</v>
      </c>
      <c r="L4" s="14"/>
      <c r="M4" s="13" t="s">
        <v>8</v>
      </c>
      <c r="N4" s="14"/>
      <c r="O4" s="15"/>
    </row>
    <row r="5" spans="1:15" s="16" customFormat="1" ht="19.5" customHeight="1">
      <c r="A5" s="19" t="s">
        <v>9</v>
      </c>
      <c r="B5" s="20"/>
      <c r="C5" s="21" t="s">
        <v>10</v>
      </c>
      <c r="D5" s="21" t="s">
        <v>11</v>
      </c>
      <c r="E5" s="21" t="s">
        <v>10</v>
      </c>
      <c r="F5" s="21" t="s">
        <v>11</v>
      </c>
      <c r="G5" s="21" t="s">
        <v>10</v>
      </c>
      <c r="H5" s="21" t="s">
        <v>11</v>
      </c>
      <c r="I5" s="21" t="s">
        <v>10</v>
      </c>
      <c r="J5" s="21" t="s">
        <v>11</v>
      </c>
      <c r="K5" s="21" t="s">
        <v>10</v>
      </c>
      <c r="L5" s="21" t="s">
        <v>11</v>
      </c>
      <c r="M5" s="21" t="s">
        <v>10</v>
      </c>
      <c r="N5" s="21" t="s">
        <v>11</v>
      </c>
      <c r="O5" s="15"/>
    </row>
    <row r="6" spans="1:14" ht="15.75" customHeight="1">
      <c r="A6" s="22" t="s">
        <v>12</v>
      </c>
      <c r="B6" s="23"/>
      <c r="C6" s="24">
        <f aca="true" t="shared" si="0" ref="C6:D9">E6+G6</f>
        <v>693</v>
      </c>
      <c r="D6" s="25">
        <v>2667450</v>
      </c>
      <c r="E6" s="25">
        <v>435</v>
      </c>
      <c r="F6" s="25">
        <v>2073315</v>
      </c>
      <c r="G6" s="25">
        <v>258</v>
      </c>
      <c r="H6" s="25">
        <v>591135</v>
      </c>
      <c r="I6" s="25">
        <f aca="true" t="shared" si="1" ref="I6:J9">K6+M6</f>
        <v>2082</v>
      </c>
      <c r="J6" s="25">
        <f t="shared" si="1"/>
        <v>5509546</v>
      </c>
      <c r="K6" s="25">
        <v>1434</v>
      </c>
      <c r="L6" s="25">
        <v>4533163</v>
      </c>
      <c r="M6" s="25">
        <v>648</v>
      </c>
      <c r="N6" s="25">
        <v>976383</v>
      </c>
    </row>
    <row r="7" spans="1:14" ht="15.75" customHeight="1">
      <c r="A7" s="26" t="s">
        <v>13</v>
      </c>
      <c r="B7" s="27"/>
      <c r="C7" s="24">
        <f t="shared" si="0"/>
        <v>753</v>
      </c>
      <c r="D7" s="25">
        <f t="shared" si="0"/>
        <v>3487150</v>
      </c>
      <c r="E7" s="25">
        <v>446</v>
      </c>
      <c r="F7" s="25">
        <v>2710250</v>
      </c>
      <c r="G7" s="25">
        <v>307</v>
      </c>
      <c r="H7" s="25">
        <v>776900</v>
      </c>
      <c r="I7" s="25">
        <f t="shared" si="1"/>
        <v>2308</v>
      </c>
      <c r="J7" s="25">
        <v>6900900</v>
      </c>
      <c r="K7" s="25">
        <v>1574</v>
      </c>
      <c r="L7" s="25">
        <v>5759303</v>
      </c>
      <c r="M7" s="25">
        <v>734</v>
      </c>
      <c r="N7" s="25">
        <v>1141687</v>
      </c>
    </row>
    <row r="8" spans="1:14" ht="15.75" customHeight="1">
      <c r="A8" s="26" t="s">
        <v>14</v>
      </c>
      <c r="B8" s="27"/>
      <c r="C8" s="24">
        <f t="shared" si="0"/>
        <v>699</v>
      </c>
      <c r="D8" s="25">
        <f t="shared" si="0"/>
        <v>3697500</v>
      </c>
      <c r="E8" s="25">
        <v>455</v>
      </c>
      <c r="F8" s="25">
        <v>2901700</v>
      </c>
      <c r="G8" s="25">
        <v>244</v>
      </c>
      <c r="H8" s="25">
        <v>795800</v>
      </c>
      <c r="I8" s="25">
        <f t="shared" si="1"/>
        <v>2483</v>
      </c>
      <c r="J8" s="25">
        <f t="shared" si="1"/>
        <v>8106615</v>
      </c>
      <c r="K8" s="25">
        <v>1724</v>
      </c>
      <c r="L8" s="25">
        <v>6886753</v>
      </c>
      <c r="M8" s="25">
        <v>759</v>
      </c>
      <c r="N8" s="25">
        <v>1219862</v>
      </c>
    </row>
    <row r="9" spans="1:14" ht="15.75" customHeight="1">
      <c r="A9" s="26" t="s">
        <v>15</v>
      </c>
      <c r="B9" s="27"/>
      <c r="C9" s="24">
        <f t="shared" si="0"/>
        <v>703</v>
      </c>
      <c r="D9" s="25">
        <f t="shared" si="0"/>
        <v>4317250</v>
      </c>
      <c r="E9" s="25">
        <v>413</v>
      </c>
      <c r="F9" s="25">
        <v>3322250</v>
      </c>
      <c r="G9" s="25">
        <v>290</v>
      </c>
      <c r="H9" s="25">
        <v>995000</v>
      </c>
      <c r="I9" s="25">
        <f t="shared" si="1"/>
        <v>2614</v>
      </c>
      <c r="J9" s="25">
        <f t="shared" si="1"/>
        <v>9461493</v>
      </c>
      <c r="K9" s="25">
        <v>1826</v>
      </c>
      <c r="L9" s="25">
        <v>8059051</v>
      </c>
      <c r="M9" s="25">
        <v>788</v>
      </c>
      <c r="N9" s="25">
        <v>1402442</v>
      </c>
    </row>
    <row r="10" spans="1:14" ht="15.75" customHeight="1">
      <c r="A10" s="28"/>
      <c r="B10" s="29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34" customFormat="1" ht="15.75" customHeight="1">
      <c r="A11" s="30" t="s">
        <v>16</v>
      </c>
      <c r="B11" s="31"/>
      <c r="C11" s="32">
        <f aca="true" t="shared" si="2" ref="C11:N11">SUM(C13+C30)</f>
        <v>748</v>
      </c>
      <c r="D11" s="33">
        <f t="shared" si="2"/>
        <v>5424000</v>
      </c>
      <c r="E11" s="33">
        <f t="shared" si="2"/>
        <v>393</v>
      </c>
      <c r="F11" s="33">
        <f t="shared" si="2"/>
        <v>3433000</v>
      </c>
      <c r="G11" s="33">
        <f t="shared" si="2"/>
        <v>355</v>
      </c>
      <c r="H11" s="33">
        <f t="shared" si="2"/>
        <v>1991000</v>
      </c>
      <c r="I11" s="32">
        <f t="shared" si="2"/>
        <v>2803</v>
      </c>
      <c r="J11" s="32">
        <f t="shared" si="2"/>
        <v>11703000</v>
      </c>
      <c r="K11" s="33">
        <f t="shared" si="2"/>
        <v>1945</v>
      </c>
      <c r="L11" s="33">
        <f t="shared" si="2"/>
        <v>9307000</v>
      </c>
      <c r="M11" s="33">
        <f t="shared" si="2"/>
        <v>858</v>
      </c>
      <c r="N11" s="33">
        <f t="shared" si="2"/>
        <v>2396000</v>
      </c>
    </row>
    <row r="12" spans="1:14" ht="15.75" customHeight="1">
      <c r="A12" s="16"/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34" customFormat="1" ht="15.75" customHeight="1">
      <c r="A13" s="38" t="s">
        <v>17</v>
      </c>
      <c r="B13" s="39"/>
      <c r="C13" s="32">
        <f aca="true" t="shared" si="3" ref="C13:N13">SUM(C14:C28)</f>
        <v>245</v>
      </c>
      <c r="D13" s="32">
        <f t="shared" si="3"/>
        <v>2065000</v>
      </c>
      <c r="E13" s="32">
        <f t="shared" si="3"/>
        <v>158</v>
      </c>
      <c r="F13" s="32">
        <f t="shared" si="3"/>
        <v>1517000</v>
      </c>
      <c r="G13" s="32">
        <f t="shared" si="3"/>
        <v>87</v>
      </c>
      <c r="H13" s="32">
        <f t="shared" si="3"/>
        <v>548000</v>
      </c>
      <c r="I13" s="32">
        <f t="shared" si="3"/>
        <v>1025</v>
      </c>
      <c r="J13" s="32">
        <f t="shared" si="3"/>
        <v>4632000</v>
      </c>
      <c r="K13" s="32">
        <f t="shared" si="3"/>
        <v>812</v>
      </c>
      <c r="L13" s="32">
        <f t="shared" si="3"/>
        <v>3953000</v>
      </c>
      <c r="M13" s="32">
        <f t="shared" si="3"/>
        <v>213</v>
      </c>
      <c r="N13" s="32">
        <f t="shared" si="3"/>
        <v>679000</v>
      </c>
    </row>
    <row r="14" spans="1:15" ht="15.75" customHeight="1">
      <c r="A14" s="16"/>
      <c r="B14" s="40" t="s">
        <v>18</v>
      </c>
      <c r="C14" s="24">
        <f>E14+G14</f>
        <v>48</v>
      </c>
      <c r="D14" s="25">
        <f>F14+H14</f>
        <v>309000</v>
      </c>
      <c r="E14" s="24">
        <v>29</v>
      </c>
      <c r="F14" s="24">
        <v>248000</v>
      </c>
      <c r="G14" s="24">
        <v>19</v>
      </c>
      <c r="H14" s="24">
        <v>61000</v>
      </c>
      <c r="I14" s="25">
        <f>K14+M14</f>
        <v>177</v>
      </c>
      <c r="J14" s="25">
        <f>L14+N14</f>
        <v>727000</v>
      </c>
      <c r="K14" s="24">
        <v>139</v>
      </c>
      <c r="L14" s="24">
        <v>635000</v>
      </c>
      <c r="M14" s="24">
        <v>38</v>
      </c>
      <c r="N14" s="24">
        <v>92000</v>
      </c>
      <c r="O14" s="41"/>
    </row>
    <row r="15" spans="1:15" ht="15.75" customHeight="1">
      <c r="A15" s="16"/>
      <c r="B15" s="40" t="s">
        <v>19</v>
      </c>
      <c r="C15" s="24">
        <f aca="true" t="shared" si="4" ref="C15:D28">E15+G15</f>
        <v>24</v>
      </c>
      <c r="D15" s="25">
        <f t="shared" si="4"/>
        <v>166000</v>
      </c>
      <c r="E15" s="42">
        <v>9</v>
      </c>
      <c r="F15" s="42">
        <v>109000</v>
      </c>
      <c r="G15" s="24">
        <v>15</v>
      </c>
      <c r="H15" s="24">
        <v>57000</v>
      </c>
      <c r="I15" s="25">
        <f aca="true" t="shared" si="5" ref="I15:J28">K15+M15</f>
        <v>67</v>
      </c>
      <c r="J15" s="25">
        <f t="shared" si="5"/>
        <v>358000</v>
      </c>
      <c r="K15" s="24">
        <v>42</v>
      </c>
      <c r="L15" s="24">
        <v>303000</v>
      </c>
      <c r="M15" s="24">
        <v>25</v>
      </c>
      <c r="N15" s="24">
        <v>55000</v>
      </c>
      <c r="O15" s="41"/>
    </row>
    <row r="16" spans="1:15" ht="15.75" customHeight="1">
      <c r="A16" s="16"/>
      <c r="B16" s="40" t="s">
        <v>20</v>
      </c>
      <c r="C16" s="24">
        <f t="shared" si="4"/>
        <v>61</v>
      </c>
      <c r="D16" s="25">
        <f t="shared" si="4"/>
        <v>451000</v>
      </c>
      <c r="E16" s="24">
        <v>40</v>
      </c>
      <c r="F16" s="24">
        <v>327000</v>
      </c>
      <c r="G16" s="24">
        <v>21</v>
      </c>
      <c r="H16" s="24">
        <v>124000</v>
      </c>
      <c r="I16" s="25">
        <f t="shared" si="5"/>
        <v>284</v>
      </c>
      <c r="J16" s="25">
        <f t="shared" si="5"/>
        <v>1037000</v>
      </c>
      <c r="K16" s="24">
        <v>209</v>
      </c>
      <c r="L16" s="24">
        <v>859000</v>
      </c>
      <c r="M16" s="24">
        <v>75</v>
      </c>
      <c r="N16" s="24">
        <v>178000</v>
      </c>
      <c r="O16" s="41"/>
    </row>
    <row r="17" spans="1:15" ht="15.75" customHeight="1">
      <c r="A17" s="16"/>
      <c r="B17" s="40" t="s">
        <v>21</v>
      </c>
      <c r="C17" s="24">
        <f t="shared" si="4"/>
        <v>4</v>
      </c>
      <c r="D17" s="25">
        <f t="shared" si="4"/>
        <v>29000</v>
      </c>
      <c r="E17" s="43">
        <v>2</v>
      </c>
      <c r="F17" s="43">
        <v>14000</v>
      </c>
      <c r="G17" s="24">
        <v>2</v>
      </c>
      <c r="H17" s="24">
        <v>15000</v>
      </c>
      <c r="I17" s="25">
        <f t="shared" si="5"/>
        <v>8</v>
      </c>
      <c r="J17" s="25">
        <f t="shared" si="5"/>
        <v>26000</v>
      </c>
      <c r="K17" s="24">
        <v>5</v>
      </c>
      <c r="L17" s="24">
        <v>10000</v>
      </c>
      <c r="M17" s="24">
        <v>3</v>
      </c>
      <c r="N17" s="24">
        <v>16000</v>
      </c>
      <c r="O17" s="41"/>
    </row>
    <row r="18" spans="1:15" ht="15.75" customHeight="1">
      <c r="A18" s="16"/>
      <c r="B18" s="40" t="s">
        <v>22</v>
      </c>
      <c r="C18" s="24">
        <f t="shared" si="4"/>
        <v>7</v>
      </c>
      <c r="D18" s="25">
        <f t="shared" si="4"/>
        <v>33000</v>
      </c>
      <c r="E18" s="24">
        <v>6</v>
      </c>
      <c r="F18" s="24">
        <v>31000</v>
      </c>
      <c r="G18" s="24">
        <v>1</v>
      </c>
      <c r="H18" s="24">
        <v>2000</v>
      </c>
      <c r="I18" s="25">
        <f t="shared" si="5"/>
        <v>41</v>
      </c>
      <c r="J18" s="25">
        <f t="shared" si="5"/>
        <v>77000</v>
      </c>
      <c r="K18" s="24">
        <v>39</v>
      </c>
      <c r="L18" s="24">
        <v>71000</v>
      </c>
      <c r="M18" s="24">
        <v>2</v>
      </c>
      <c r="N18" s="24">
        <v>6000</v>
      </c>
      <c r="O18" s="41"/>
    </row>
    <row r="19" spans="1:15" ht="15.75" customHeight="1">
      <c r="A19" s="16"/>
      <c r="B19" s="40" t="s">
        <v>23</v>
      </c>
      <c r="C19" s="24">
        <f t="shared" si="4"/>
        <v>1</v>
      </c>
      <c r="D19" s="25">
        <f t="shared" si="4"/>
        <v>15000</v>
      </c>
      <c r="E19" s="24">
        <v>0</v>
      </c>
      <c r="F19" s="24">
        <v>0</v>
      </c>
      <c r="G19" s="42">
        <v>1</v>
      </c>
      <c r="H19" s="42">
        <v>15000</v>
      </c>
      <c r="I19" s="25">
        <f t="shared" si="5"/>
        <v>13</v>
      </c>
      <c r="J19" s="25">
        <f t="shared" si="5"/>
        <v>131000</v>
      </c>
      <c r="K19" s="24">
        <v>11</v>
      </c>
      <c r="L19" s="24">
        <v>116000</v>
      </c>
      <c r="M19" s="24">
        <v>2</v>
      </c>
      <c r="N19" s="24">
        <v>15000</v>
      </c>
      <c r="O19" s="41"/>
    </row>
    <row r="20" spans="1:15" ht="15.75" customHeight="1">
      <c r="A20" s="16"/>
      <c r="B20" s="40" t="s">
        <v>24</v>
      </c>
      <c r="C20" s="24">
        <f t="shared" si="4"/>
        <v>25</v>
      </c>
      <c r="D20" s="25">
        <f t="shared" si="4"/>
        <v>406000</v>
      </c>
      <c r="E20" s="24">
        <v>16</v>
      </c>
      <c r="F20" s="24">
        <v>306000</v>
      </c>
      <c r="G20" s="42">
        <v>9</v>
      </c>
      <c r="H20" s="24">
        <v>100000</v>
      </c>
      <c r="I20" s="25">
        <f t="shared" si="5"/>
        <v>116</v>
      </c>
      <c r="J20" s="25">
        <f t="shared" si="5"/>
        <v>777000</v>
      </c>
      <c r="K20" s="24">
        <v>100</v>
      </c>
      <c r="L20" s="24">
        <v>668000</v>
      </c>
      <c r="M20" s="24">
        <v>16</v>
      </c>
      <c r="N20" s="24">
        <v>109000</v>
      </c>
      <c r="O20" s="41"/>
    </row>
    <row r="21" spans="1:15" ht="15.75" customHeight="1">
      <c r="A21" s="16"/>
      <c r="B21" s="40" t="s">
        <v>25</v>
      </c>
      <c r="C21" s="24">
        <f t="shared" si="4"/>
        <v>10</v>
      </c>
      <c r="D21" s="25">
        <f t="shared" si="4"/>
        <v>130000</v>
      </c>
      <c r="E21" s="24">
        <v>5</v>
      </c>
      <c r="F21" s="24">
        <v>89000</v>
      </c>
      <c r="G21" s="24">
        <v>5</v>
      </c>
      <c r="H21" s="24">
        <v>41000</v>
      </c>
      <c r="I21" s="25">
        <f t="shared" si="5"/>
        <v>25</v>
      </c>
      <c r="J21" s="25">
        <f t="shared" si="5"/>
        <v>225000</v>
      </c>
      <c r="K21" s="24">
        <v>17</v>
      </c>
      <c r="L21" s="24">
        <v>184000</v>
      </c>
      <c r="M21" s="24">
        <v>8</v>
      </c>
      <c r="N21" s="24">
        <v>41000</v>
      </c>
      <c r="O21" s="41"/>
    </row>
    <row r="22" spans="1:15" ht="15.75" customHeight="1">
      <c r="A22" s="16"/>
      <c r="B22" s="40" t="s">
        <v>26</v>
      </c>
      <c r="C22" s="24">
        <f t="shared" si="4"/>
        <v>1</v>
      </c>
      <c r="D22" s="25">
        <f t="shared" si="4"/>
        <v>10000</v>
      </c>
      <c r="E22" s="43">
        <v>0</v>
      </c>
      <c r="F22" s="43">
        <v>0</v>
      </c>
      <c r="G22" s="44">
        <v>1</v>
      </c>
      <c r="H22" s="44">
        <v>10000</v>
      </c>
      <c r="I22" s="25">
        <f t="shared" si="5"/>
        <v>4</v>
      </c>
      <c r="J22" s="25">
        <f t="shared" si="5"/>
        <v>19000</v>
      </c>
      <c r="K22" s="24">
        <v>3</v>
      </c>
      <c r="L22" s="24">
        <v>9000</v>
      </c>
      <c r="M22" s="43">
        <v>1</v>
      </c>
      <c r="N22" s="43">
        <v>10000</v>
      </c>
      <c r="O22" s="41"/>
    </row>
    <row r="23" spans="1:15" ht="15.75" customHeight="1">
      <c r="A23" s="16"/>
      <c r="B23" s="40" t="s">
        <v>27</v>
      </c>
      <c r="C23" s="24">
        <f t="shared" si="4"/>
        <v>17</v>
      </c>
      <c r="D23" s="25">
        <f t="shared" si="4"/>
        <v>162000</v>
      </c>
      <c r="E23" s="24">
        <v>15</v>
      </c>
      <c r="F23" s="24">
        <v>148000</v>
      </c>
      <c r="G23" s="24">
        <v>2</v>
      </c>
      <c r="H23" s="24">
        <v>14000</v>
      </c>
      <c r="I23" s="25">
        <f t="shared" si="5"/>
        <v>83</v>
      </c>
      <c r="J23" s="25">
        <f t="shared" si="5"/>
        <v>460000</v>
      </c>
      <c r="K23" s="24">
        <v>75</v>
      </c>
      <c r="L23" s="24">
        <v>426000</v>
      </c>
      <c r="M23" s="24">
        <v>8</v>
      </c>
      <c r="N23" s="24">
        <v>34000</v>
      </c>
      <c r="O23" s="41"/>
    </row>
    <row r="24" spans="1:15" ht="15.75" customHeight="1">
      <c r="A24" s="16"/>
      <c r="B24" s="40" t="s">
        <v>28</v>
      </c>
      <c r="C24" s="24">
        <f t="shared" si="4"/>
        <v>7</v>
      </c>
      <c r="D24" s="25">
        <f t="shared" si="4"/>
        <v>44000</v>
      </c>
      <c r="E24" s="24">
        <v>4</v>
      </c>
      <c r="F24" s="24">
        <v>25000</v>
      </c>
      <c r="G24" s="24">
        <v>3</v>
      </c>
      <c r="H24" s="24">
        <v>19000</v>
      </c>
      <c r="I24" s="25">
        <f t="shared" si="5"/>
        <v>18</v>
      </c>
      <c r="J24" s="25">
        <f t="shared" si="5"/>
        <v>72000</v>
      </c>
      <c r="K24" s="24">
        <v>14</v>
      </c>
      <c r="L24" s="24">
        <v>55000</v>
      </c>
      <c r="M24" s="24">
        <v>4</v>
      </c>
      <c r="N24" s="24">
        <v>17000</v>
      </c>
      <c r="O24" s="41"/>
    </row>
    <row r="25" spans="1:15" ht="15.75" customHeight="1">
      <c r="A25" s="16"/>
      <c r="B25" s="40" t="s">
        <v>29</v>
      </c>
      <c r="C25" s="24">
        <f t="shared" si="4"/>
        <v>2</v>
      </c>
      <c r="D25" s="25">
        <f t="shared" si="4"/>
        <v>3000</v>
      </c>
      <c r="E25" s="24">
        <v>2</v>
      </c>
      <c r="F25" s="24">
        <v>3000</v>
      </c>
      <c r="G25" s="24">
        <v>0</v>
      </c>
      <c r="H25" s="24">
        <v>0</v>
      </c>
      <c r="I25" s="25">
        <f t="shared" si="5"/>
        <v>8</v>
      </c>
      <c r="J25" s="25">
        <f t="shared" si="5"/>
        <v>71000</v>
      </c>
      <c r="K25" s="24">
        <v>8</v>
      </c>
      <c r="L25" s="24">
        <v>71000</v>
      </c>
      <c r="M25" s="24">
        <v>0</v>
      </c>
      <c r="N25" s="24">
        <v>0</v>
      </c>
      <c r="O25" s="41"/>
    </row>
    <row r="26" spans="1:15" ht="15.75" customHeight="1">
      <c r="A26" s="16"/>
      <c r="B26" s="40" t="s">
        <v>30</v>
      </c>
      <c r="C26" s="24">
        <f t="shared" si="4"/>
        <v>3</v>
      </c>
      <c r="D26" s="25">
        <f t="shared" si="4"/>
        <v>50000</v>
      </c>
      <c r="E26" s="24">
        <v>3</v>
      </c>
      <c r="F26" s="24">
        <v>50000</v>
      </c>
      <c r="G26" s="43">
        <v>0</v>
      </c>
      <c r="H26" s="43">
        <v>0</v>
      </c>
      <c r="I26" s="25">
        <f t="shared" si="5"/>
        <v>9</v>
      </c>
      <c r="J26" s="25">
        <f t="shared" si="5"/>
        <v>127000</v>
      </c>
      <c r="K26" s="24">
        <v>8</v>
      </c>
      <c r="L26" s="24">
        <v>124000</v>
      </c>
      <c r="M26" s="24">
        <v>1</v>
      </c>
      <c r="N26" s="24">
        <v>3000</v>
      </c>
      <c r="O26" s="41"/>
    </row>
    <row r="27" spans="1:15" ht="15.75" customHeight="1">
      <c r="A27" s="16"/>
      <c r="B27" s="40" t="s">
        <v>31</v>
      </c>
      <c r="C27" s="24">
        <f t="shared" si="4"/>
        <v>0</v>
      </c>
      <c r="D27" s="25">
        <f t="shared" si="4"/>
        <v>0</v>
      </c>
      <c r="E27" s="24">
        <v>0</v>
      </c>
      <c r="F27" s="24">
        <v>0</v>
      </c>
      <c r="G27" s="43">
        <v>0</v>
      </c>
      <c r="H27" s="43">
        <v>0</v>
      </c>
      <c r="I27" s="25">
        <f t="shared" si="5"/>
        <v>1</v>
      </c>
      <c r="J27" s="25">
        <f t="shared" si="5"/>
        <v>1000</v>
      </c>
      <c r="K27" s="24">
        <v>0</v>
      </c>
      <c r="L27" s="24">
        <v>0</v>
      </c>
      <c r="M27" s="24">
        <v>1</v>
      </c>
      <c r="N27" s="24">
        <v>1000</v>
      </c>
      <c r="O27" s="41"/>
    </row>
    <row r="28" spans="1:15" ht="15.75" customHeight="1">
      <c r="A28" s="16"/>
      <c r="B28" s="40" t="s">
        <v>32</v>
      </c>
      <c r="C28" s="24">
        <f t="shared" si="4"/>
        <v>35</v>
      </c>
      <c r="D28" s="25">
        <f t="shared" si="4"/>
        <v>257000</v>
      </c>
      <c r="E28" s="24">
        <v>27</v>
      </c>
      <c r="F28" s="24">
        <v>167000</v>
      </c>
      <c r="G28" s="24">
        <v>8</v>
      </c>
      <c r="H28" s="24">
        <v>90000</v>
      </c>
      <c r="I28" s="25">
        <f t="shared" si="5"/>
        <v>171</v>
      </c>
      <c r="J28" s="25">
        <f t="shared" si="5"/>
        <v>524000</v>
      </c>
      <c r="K28" s="24">
        <v>142</v>
      </c>
      <c r="L28" s="24">
        <v>422000</v>
      </c>
      <c r="M28" s="24">
        <v>29</v>
      </c>
      <c r="N28" s="24">
        <v>102000</v>
      </c>
      <c r="O28" s="41"/>
    </row>
    <row r="29" spans="1:15" ht="15.75" customHeight="1">
      <c r="A29" s="16"/>
      <c r="B29" s="4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1"/>
    </row>
    <row r="30" spans="1:14" s="34" customFormat="1" ht="15.75" customHeight="1">
      <c r="A30" s="38" t="s">
        <v>33</v>
      </c>
      <c r="B30" s="39"/>
      <c r="C30" s="46">
        <v>503</v>
      </c>
      <c r="D30" s="46">
        <v>3359000</v>
      </c>
      <c r="E30" s="46">
        <v>235</v>
      </c>
      <c r="F30" s="46">
        <v>1916000</v>
      </c>
      <c r="G30" s="46">
        <v>268</v>
      </c>
      <c r="H30" s="46">
        <v>1443000</v>
      </c>
      <c r="I30" s="46">
        <v>1778</v>
      </c>
      <c r="J30" s="46">
        <v>7071000</v>
      </c>
      <c r="K30" s="46">
        <v>1133</v>
      </c>
      <c r="L30" s="46">
        <v>5354000</v>
      </c>
      <c r="M30" s="46">
        <v>645</v>
      </c>
      <c r="N30" s="46">
        <v>1717000</v>
      </c>
    </row>
    <row r="31" spans="1:15" ht="15.75" customHeight="1">
      <c r="A31" s="16"/>
      <c r="B31" s="40" t="s">
        <v>34</v>
      </c>
      <c r="C31" s="24">
        <f>E31+G31</f>
        <v>4</v>
      </c>
      <c r="D31" s="25">
        <f>F31+H31</f>
        <v>30000</v>
      </c>
      <c r="E31" s="43">
        <v>2</v>
      </c>
      <c r="F31" s="43">
        <v>10000</v>
      </c>
      <c r="G31" s="44">
        <v>2</v>
      </c>
      <c r="H31" s="44">
        <v>20000</v>
      </c>
      <c r="I31" s="25">
        <f>K31+M31</f>
        <v>18</v>
      </c>
      <c r="J31" s="25">
        <f>L31+N31</f>
        <v>105000</v>
      </c>
      <c r="K31" s="24">
        <v>15</v>
      </c>
      <c r="L31" s="24">
        <v>80000</v>
      </c>
      <c r="M31" s="24">
        <v>3</v>
      </c>
      <c r="N31" s="24">
        <v>25000</v>
      </c>
      <c r="O31" s="41"/>
    </row>
    <row r="32" spans="1:15" ht="15.75" customHeight="1">
      <c r="A32" s="16"/>
      <c r="B32" s="40" t="s">
        <v>35</v>
      </c>
      <c r="C32" s="24">
        <f aca="true" t="shared" si="6" ref="C32:D39">E32+G32</f>
        <v>1</v>
      </c>
      <c r="D32" s="25">
        <f t="shared" si="6"/>
        <v>10000</v>
      </c>
      <c r="E32" s="24">
        <v>1</v>
      </c>
      <c r="F32" s="24">
        <v>10000</v>
      </c>
      <c r="G32" s="43">
        <v>0</v>
      </c>
      <c r="H32" s="43">
        <v>0</v>
      </c>
      <c r="I32" s="25">
        <f aca="true" t="shared" si="7" ref="I32:J39">K32+M32</f>
        <v>19</v>
      </c>
      <c r="J32" s="25">
        <f t="shared" si="7"/>
        <v>65000</v>
      </c>
      <c r="K32" s="24">
        <v>14</v>
      </c>
      <c r="L32" s="24">
        <v>58000</v>
      </c>
      <c r="M32" s="24">
        <v>5</v>
      </c>
      <c r="N32" s="24">
        <v>7000</v>
      </c>
      <c r="O32" s="41"/>
    </row>
    <row r="33" spans="1:15" ht="15.75" customHeight="1">
      <c r="A33" s="16"/>
      <c r="B33" s="40" t="s">
        <v>36</v>
      </c>
      <c r="C33" s="24">
        <f t="shared" si="6"/>
        <v>125</v>
      </c>
      <c r="D33" s="25">
        <f t="shared" si="6"/>
        <v>659000</v>
      </c>
      <c r="E33" s="24">
        <v>67</v>
      </c>
      <c r="F33" s="24">
        <v>366000</v>
      </c>
      <c r="G33" s="24">
        <v>58</v>
      </c>
      <c r="H33" s="24">
        <v>293000</v>
      </c>
      <c r="I33" s="25">
        <f t="shared" si="7"/>
        <v>385</v>
      </c>
      <c r="J33" s="25">
        <f t="shared" si="7"/>
        <v>1235000</v>
      </c>
      <c r="K33" s="24">
        <v>263</v>
      </c>
      <c r="L33" s="24">
        <v>893000</v>
      </c>
      <c r="M33" s="24">
        <v>122</v>
      </c>
      <c r="N33" s="24">
        <v>342000</v>
      </c>
      <c r="O33" s="41"/>
    </row>
    <row r="34" spans="1:15" ht="15.75" customHeight="1">
      <c r="A34" s="16"/>
      <c r="B34" s="40" t="s">
        <v>37</v>
      </c>
      <c r="C34" s="24">
        <f t="shared" si="6"/>
        <v>320</v>
      </c>
      <c r="D34" s="25">
        <f t="shared" si="6"/>
        <v>1755000</v>
      </c>
      <c r="E34" s="24">
        <v>140</v>
      </c>
      <c r="F34" s="24">
        <v>915000</v>
      </c>
      <c r="G34" s="24">
        <v>180</v>
      </c>
      <c r="H34" s="24">
        <v>840000</v>
      </c>
      <c r="I34" s="25">
        <f t="shared" si="7"/>
        <v>1129</v>
      </c>
      <c r="J34" s="25">
        <f t="shared" si="7"/>
        <v>3168000</v>
      </c>
      <c r="K34" s="24">
        <v>647</v>
      </c>
      <c r="L34" s="24">
        <v>2082000</v>
      </c>
      <c r="M34" s="24">
        <v>482</v>
      </c>
      <c r="N34" s="24">
        <v>1086000</v>
      </c>
      <c r="O34" s="41"/>
    </row>
    <row r="35" spans="1:15" ht="15.75" customHeight="1">
      <c r="A35" s="16"/>
      <c r="B35" s="40" t="s">
        <v>38</v>
      </c>
      <c r="C35" s="24">
        <f t="shared" si="6"/>
        <v>41</v>
      </c>
      <c r="D35" s="25">
        <f t="shared" si="6"/>
        <v>649000</v>
      </c>
      <c r="E35" s="24">
        <v>15</v>
      </c>
      <c r="F35" s="24">
        <v>379000</v>
      </c>
      <c r="G35" s="24">
        <v>26</v>
      </c>
      <c r="H35" s="24">
        <v>270000</v>
      </c>
      <c r="I35" s="25">
        <f t="shared" si="7"/>
        <v>164</v>
      </c>
      <c r="J35" s="25">
        <f t="shared" si="7"/>
        <v>1733000</v>
      </c>
      <c r="K35" s="24">
        <v>133</v>
      </c>
      <c r="L35" s="24">
        <v>1493000</v>
      </c>
      <c r="M35" s="24">
        <v>31</v>
      </c>
      <c r="N35" s="47">
        <v>240000</v>
      </c>
      <c r="O35" s="41"/>
    </row>
    <row r="36" spans="1:15" ht="15.75" customHeight="1">
      <c r="A36" s="16"/>
      <c r="B36" s="40" t="s">
        <v>39</v>
      </c>
      <c r="C36" s="24">
        <f t="shared" si="6"/>
        <v>5</v>
      </c>
      <c r="D36" s="25">
        <f t="shared" si="6"/>
        <v>46000</v>
      </c>
      <c r="E36" s="43">
        <v>5</v>
      </c>
      <c r="F36" s="43">
        <v>46000</v>
      </c>
      <c r="G36" s="43">
        <v>0</v>
      </c>
      <c r="H36" s="43">
        <v>0</v>
      </c>
      <c r="I36" s="25">
        <f t="shared" si="7"/>
        <v>18</v>
      </c>
      <c r="J36" s="25">
        <f t="shared" si="7"/>
        <v>204000</v>
      </c>
      <c r="K36" s="24">
        <v>18</v>
      </c>
      <c r="L36" s="24">
        <v>204000</v>
      </c>
      <c r="M36" s="24">
        <v>0</v>
      </c>
      <c r="N36" s="24">
        <v>0</v>
      </c>
      <c r="O36" s="41"/>
    </row>
    <row r="37" spans="1:15" ht="15.75" customHeight="1">
      <c r="A37" s="16"/>
      <c r="B37" s="40" t="s">
        <v>40</v>
      </c>
      <c r="C37" s="24">
        <f t="shared" si="6"/>
        <v>0</v>
      </c>
      <c r="D37" s="25">
        <f t="shared" si="6"/>
        <v>0</v>
      </c>
      <c r="E37" s="43">
        <v>0</v>
      </c>
      <c r="F37" s="43">
        <v>0</v>
      </c>
      <c r="G37" s="43">
        <v>0</v>
      </c>
      <c r="H37" s="43">
        <v>0</v>
      </c>
      <c r="I37" s="25">
        <f t="shared" si="7"/>
        <v>2</v>
      </c>
      <c r="J37" s="25">
        <f t="shared" si="7"/>
        <v>79000</v>
      </c>
      <c r="K37" s="43">
        <v>2</v>
      </c>
      <c r="L37" s="43">
        <v>79000</v>
      </c>
      <c r="M37" s="43">
        <v>0</v>
      </c>
      <c r="N37" s="43">
        <v>0</v>
      </c>
      <c r="O37" s="41"/>
    </row>
    <row r="38" spans="1:15" ht="15.75" customHeight="1">
      <c r="A38" s="16"/>
      <c r="B38" s="40" t="s">
        <v>41</v>
      </c>
      <c r="C38" s="24">
        <f t="shared" si="6"/>
        <v>7</v>
      </c>
      <c r="D38" s="25">
        <f t="shared" si="6"/>
        <v>210000</v>
      </c>
      <c r="E38" s="24">
        <v>5</v>
      </c>
      <c r="F38" s="24">
        <v>190000</v>
      </c>
      <c r="G38" s="24">
        <v>2</v>
      </c>
      <c r="H38" s="24">
        <v>20000</v>
      </c>
      <c r="I38" s="25">
        <f t="shared" si="7"/>
        <v>43</v>
      </c>
      <c r="J38" s="25">
        <f t="shared" si="7"/>
        <v>482000</v>
      </c>
      <c r="K38" s="24">
        <v>41</v>
      </c>
      <c r="L38" s="24">
        <v>465000</v>
      </c>
      <c r="M38" s="24">
        <v>2</v>
      </c>
      <c r="N38" s="24">
        <v>17000</v>
      </c>
      <c r="O38" s="41"/>
    </row>
    <row r="39" spans="1:15" s="49" customFormat="1" ht="15.75" customHeight="1">
      <c r="A39" s="15"/>
      <c r="B39" s="40" t="s">
        <v>42</v>
      </c>
      <c r="C39" s="24">
        <f t="shared" si="6"/>
        <v>7</v>
      </c>
      <c r="D39" s="25">
        <f t="shared" si="6"/>
        <v>210000</v>
      </c>
      <c r="E39" s="24">
        <v>5</v>
      </c>
      <c r="F39" s="24">
        <v>190000</v>
      </c>
      <c r="G39" s="24">
        <v>2</v>
      </c>
      <c r="H39" s="24">
        <v>20000</v>
      </c>
      <c r="I39" s="25">
        <f t="shared" si="7"/>
        <v>38</v>
      </c>
      <c r="J39" s="25">
        <f t="shared" si="7"/>
        <v>479000</v>
      </c>
      <c r="K39" s="24">
        <v>36</v>
      </c>
      <c r="L39" s="24">
        <v>462000</v>
      </c>
      <c r="M39" s="24">
        <v>2</v>
      </c>
      <c r="N39" s="24">
        <v>17000</v>
      </c>
      <c r="O39" s="48"/>
    </row>
    <row r="40" spans="1:15" s="49" customFormat="1" ht="15.75" customHeight="1">
      <c r="A40" s="15"/>
      <c r="B40" s="40" t="s">
        <v>43</v>
      </c>
      <c r="C40" s="50">
        <f>E40+G40</f>
        <v>0</v>
      </c>
      <c r="D40" s="51">
        <f>F40+H40</f>
        <v>0</v>
      </c>
      <c r="E40" s="51">
        <v>0</v>
      </c>
      <c r="F40" s="51">
        <v>0</v>
      </c>
      <c r="G40" s="51">
        <v>0</v>
      </c>
      <c r="H40" s="51">
        <v>0</v>
      </c>
      <c r="I40" s="51">
        <f>K40+M40</f>
        <v>5</v>
      </c>
      <c r="J40" s="51">
        <f>L40+N40</f>
        <v>3000</v>
      </c>
      <c r="K40" s="51">
        <v>5</v>
      </c>
      <c r="L40" s="51">
        <v>3000</v>
      </c>
      <c r="M40" s="51">
        <v>0</v>
      </c>
      <c r="N40" s="51">
        <v>0</v>
      </c>
      <c r="O40" s="48"/>
    </row>
    <row r="41" spans="1:15" s="49" customFormat="1" ht="15.75" customHeight="1">
      <c r="A41" s="15"/>
      <c r="B41" s="40" t="s">
        <v>44</v>
      </c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48"/>
    </row>
    <row r="42" spans="1:15" ht="3.75" customHeight="1">
      <c r="A42" s="52"/>
      <c r="B42" s="53"/>
      <c r="C42" s="54"/>
      <c r="D42" s="55"/>
      <c r="E42" s="56"/>
      <c r="F42" s="56"/>
      <c r="G42" s="57"/>
      <c r="H42" s="57"/>
      <c r="I42" s="57"/>
      <c r="J42" s="57"/>
      <c r="K42" s="57"/>
      <c r="L42" s="57"/>
      <c r="M42" s="57"/>
      <c r="N42" s="57"/>
      <c r="O42" s="41"/>
    </row>
    <row r="43" spans="1:15" ht="15.75" customHeight="1">
      <c r="A43" s="58"/>
      <c r="B43" s="59" t="s">
        <v>45</v>
      </c>
      <c r="C43" s="60"/>
      <c r="D43" s="60"/>
      <c r="E43" s="53"/>
      <c r="F43" s="53"/>
      <c r="G43" s="41"/>
      <c r="H43" s="41"/>
      <c r="I43" s="41"/>
      <c r="J43" s="41"/>
      <c r="K43" s="48"/>
      <c r="L43" s="48"/>
      <c r="M43" s="48"/>
      <c r="N43" s="41"/>
      <c r="O43" s="41"/>
    </row>
    <row r="44" spans="2:15" ht="1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2:15" ht="1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7" spans="1:2" ht="12">
      <c r="A47" s="61"/>
      <c r="B47" s="61"/>
    </row>
  </sheetData>
  <sheetProtection/>
  <mergeCells count="21">
    <mergeCell ref="L40:L41"/>
    <mergeCell ref="M40:M41"/>
    <mergeCell ref="N40:N41"/>
    <mergeCell ref="F40:F41"/>
    <mergeCell ref="G40:G41"/>
    <mergeCell ref="H40:H41"/>
    <mergeCell ref="I40:I41"/>
    <mergeCell ref="J40:J41"/>
    <mergeCell ref="K40:K41"/>
    <mergeCell ref="A11:B11"/>
    <mergeCell ref="A13:B13"/>
    <mergeCell ref="A30:B30"/>
    <mergeCell ref="C40:C41"/>
    <mergeCell ref="D40:D41"/>
    <mergeCell ref="E40:E41"/>
    <mergeCell ref="A3:B3"/>
    <mergeCell ref="A5:B5"/>
    <mergeCell ref="A6:B6"/>
    <mergeCell ref="A7:B7"/>
    <mergeCell ref="A8:B8"/>
    <mergeCell ref="A9:B9"/>
  </mergeCells>
  <printOptions horizontalCentered="1"/>
  <pageMargins left="0" right="0" top="0" bottom="0" header="0.5118110236220472" footer="0.5118110236220472"/>
  <pageSetup horizontalDpi="400" verticalDpi="400" orientation="landscape" paperSize="9" scale="89" r:id="rId1"/>
  <rowBreaks count="1" manualBreakCount="1">
    <brk id="43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2009-05-12T05:15:20Z</dcterms:created>
  <dcterms:modified xsi:type="dcterms:W3CDTF">2009-05-12T05:15:25Z</dcterms:modified>
  <cp:category/>
  <cp:version/>
  <cp:contentType/>
  <cp:contentStatus/>
</cp:coreProperties>
</file>