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'121'!$A$1:$F$21</definedName>
    <definedName name="_10.電気_ガスおよび水道">#REF!</definedName>
    <definedName name="_xlnm.Print_Area" localSheetId="0">'121'!$A$1:$J$105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<sst xmlns="http://schemas.openxmlformats.org/spreadsheetml/2006/main" count="107" uniqueCount="96">
  <si>
    <t>11 商業および貿易</t>
  </si>
  <si>
    <t>121.  市町村別,商店数,従業者数,商品販売額,商品手持額および手数料等収入額</t>
  </si>
  <si>
    <t>(単位  万円)</t>
  </si>
  <si>
    <t>各年６月１日</t>
  </si>
  <si>
    <t>卸     ・      小        売        業</t>
  </si>
  <si>
    <t>飲　　　食　　　店</t>
  </si>
  <si>
    <t>年次および</t>
  </si>
  <si>
    <t>商店数</t>
  </si>
  <si>
    <t xml:space="preserve">常　　時
従業者数
</t>
  </si>
  <si>
    <t>年　　　間　　　　販　売　額</t>
  </si>
  <si>
    <t>商　　　品　　　　手　持　額</t>
  </si>
  <si>
    <t>修理料,サービス料,仲立手数料収入額</t>
  </si>
  <si>
    <t>年間販売額</t>
  </si>
  <si>
    <t>市　町　村</t>
  </si>
  <si>
    <r>
      <t>昭和39年</t>
    </r>
  </si>
  <si>
    <t xml:space="preserve">    41</t>
  </si>
  <si>
    <t xml:space="preserve">    43</t>
  </si>
  <si>
    <t>　  　  45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</si>
  <si>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</si>
  <si>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</si>
  <si>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</si>
  <si>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</si>
  <si>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</si>
  <si>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</si>
  <si>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</si>
  <si>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</si>
  <si>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</si>
  <si>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</si>
  <si>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</si>
  <si>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</si>
  <si>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</si>
  <si>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</si>
  <si>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</si>
  <si>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</si>
  <si>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</si>
  <si>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</si>
  <si>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</si>
  <si>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</si>
  <si>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</si>
  <si>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</si>
  <si>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</si>
  <si>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</si>
  <si>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</si>
  <si>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</si>
  <si>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</si>
  <si>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</si>
  <si>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</si>
  <si>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</si>
  <si>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</si>
  <si>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</si>
  <si>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</si>
  <si>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</si>
  <si>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</si>
  <si>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</si>
  <si>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</si>
  <si>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x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</si>
  <si>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</si>
  <si>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</si>
  <si>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</si>
  <si>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</si>
  <si>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</si>
  <si>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</si>
  <si>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</si>
  <si>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</si>
  <si>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</si>
  <si>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</si>
  <si>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</si>
  <si>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</si>
  <si>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</si>
  <si>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</si>
  <si>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</si>
  <si>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</si>
  <si>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</si>
  <si>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</si>
  <si>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</si>
  <si>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</si>
  <si>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</si>
  <si>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</si>
  <si>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</si>
  <si>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</si>
  <si>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</si>
  <si>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</si>
  <si>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</si>
  <si>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</si>
  <si>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</si>
  <si>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</si>
  <si>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</si>
  <si>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</si>
  <si>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</si>
  <si>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</si>
  <si>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</si>
  <si>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資料：県統計調査課「商業統計調査」</t>
  </si>
  <si>
    <t xml:space="preserve"> 注  １）調査対象は日本標準産業大分類の卸売業, 小売業に属する事業所である。ただし国および公共企業体</t>
  </si>
  <si>
    <t xml:space="preserve">         に属するもの, 営業のための固定的設備がないものはのぞかれている。</t>
  </si>
  <si>
    <t xml:space="preserve">     ２）商店数が１また２の場合は, 秘密保護の立場から, 当該商店に係る統計数値を（x）として秘匿した。</t>
  </si>
  <si>
    <t xml:space="preserve">         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</si>
</sst>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Fill="1" applyBorder="1" applyAlignment="1" applyProtection="1">
      <alignment horizontal="center" wrapText="1"/>
      <protection locked="0"/>
    </xf>
    <xf numFmtId="176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wrapText="1"/>
      <protection locked="0"/>
    </xf>
    <xf numFmtId="176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4" fillId="0" borderId="20" xfId="0" applyNumberFormat="1" applyFont="1" applyFill="1" applyBorder="1" applyAlignment="1" applyProtection="1">
      <alignment horizontal="center" vertical="center"/>
      <protection locked="0"/>
    </xf>
    <xf numFmtId="176" fontId="24" fillId="0" borderId="21" xfId="0" applyNumberFormat="1" applyFont="1" applyFill="1" applyBorder="1" applyAlignment="1" applyProtection="1">
      <alignment horizontal="center" vertical="center"/>
      <protection locked="0"/>
    </xf>
    <xf numFmtId="176" fontId="24" fillId="0" borderId="21" xfId="0" applyNumberFormat="1" applyFont="1" applyFill="1" applyBorder="1" applyAlignment="1" applyProtection="1">
      <alignment horizontal="center" wrapText="1"/>
      <protection locked="0"/>
    </xf>
    <xf numFmtId="176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176" fontId="24" fillId="0" borderId="23" xfId="0" applyNumberFormat="1" applyFont="1" applyFill="1" applyBorder="1" applyAlignment="1" applyProtection="1">
      <alignment horizontal="center" vertical="center"/>
      <protection locked="0"/>
    </xf>
    <xf numFmtId="176" fontId="21" fillId="0" borderId="22" xfId="0" applyNumberFormat="1" applyFont="1" applyFill="1" applyBorder="1" applyAlignment="1" applyProtection="1">
      <alignment horizontal="center" vertical="center"/>
      <protection/>
    </xf>
    <xf numFmtId="176" fontId="21" fillId="0" borderId="2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 quotePrefix="1">
      <alignment horizontal="distributed"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24" xfId="0" applyNumberFormat="1" applyFont="1" applyFill="1" applyBorder="1" applyAlignment="1" applyProtection="1" quotePrefix="1">
      <alignment horizontal="center"/>
      <protection locked="0"/>
    </xf>
    <xf numFmtId="177" fontId="21" fillId="0" borderId="18" xfId="0" applyNumberFormat="1" applyFont="1" applyFill="1" applyBorder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6" fontId="25" fillId="0" borderId="24" xfId="0" applyNumberFormat="1" applyFont="1" applyFill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distributed"/>
      <protection locked="0"/>
    </xf>
    <xf numFmtId="177" fontId="25" fillId="0" borderId="18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 horizontal="right"/>
      <protection/>
    </xf>
    <xf numFmtId="176" fontId="21" fillId="0" borderId="20" xfId="0" applyNumberFormat="1" applyFont="1" applyFill="1" applyBorder="1" applyAlignment="1" applyProtection="1">
      <alignment horizontal="distributed"/>
      <protection locked="0"/>
    </xf>
    <xf numFmtId="177" fontId="21" fillId="0" borderId="22" xfId="0" applyNumberFormat="1" applyFont="1" applyFill="1" applyBorder="1" applyAlignment="1" applyProtection="1">
      <alignment/>
      <protection locked="0"/>
    </xf>
    <xf numFmtId="177" fontId="21" fillId="0" borderId="20" xfId="0" applyNumberFormat="1" applyFont="1" applyFill="1" applyBorder="1" applyAlignment="1" applyProtection="1">
      <alignment/>
      <protection locked="0"/>
    </xf>
    <xf numFmtId="176" fontId="21" fillId="0" borderId="2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76" fontId="26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1&#21830;&#26989;&#12362;&#12424;&#12403;&#36031;&#26131;121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2"/>
      <sheetName val="123"/>
      <sheetName val="124"/>
      <sheetName val="12５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875" style="2" bestFit="1" customWidth="1"/>
    <col min="4" max="4" width="14.875" style="2" bestFit="1" customWidth="1"/>
    <col min="5" max="5" width="14.00390625" style="2" customWidth="1"/>
    <col min="6" max="6" width="12.875" style="2" bestFit="1" customWidth="1"/>
    <col min="7" max="7" width="9.00390625" style="2" bestFit="1" customWidth="1"/>
    <col min="8" max="8" width="9.875" style="2" bestFit="1" customWidth="1"/>
    <col min="9" max="9" width="13.00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4" customFormat="1" ht="12" customHeight="1" thickTop="1">
      <c r="A4" s="9"/>
      <c r="B4" s="10" t="s">
        <v>4</v>
      </c>
      <c r="C4" s="11"/>
      <c r="D4" s="11"/>
      <c r="E4" s="11"/>
      <c r="F4" s="11"/>
      <c r="G4" s="12" t="s">
        <v>5</v>
      </c>
      <c r="H4" s="11"/>
      <c r="I4" s="11"/>
      <c r="J4" s="13"/>
    </row>
    <row r="5" spans="1:9" s="14" customFormat="1" ht="12" customHeight="1">
      <c r="A5" s="9" t="s">
        <v>6</v>
      </c>
      <c r="B5" s="15" t="s">
        <v>7</v>
      </c>
      <c r="C5" s="16" t="s">
        <v>8</v>
      </c>
      <c r="D5" s="17" t="s">
        <v>9</v>
      </c>
      <c r="E5" s="17" t="s">
        <v>10</v>
      </c>
      <c r="F5" s="18" t="s">
        <v>11</v>
      </c>
      <c r="G5" s="19" t="s">
        <v>7</v>
      </c>
      <c r="H5" s="16" t="s">
        <v>8</v>
      </c>
      <c r="I5" s="20" t="s">
        <v>12</v>
      </c>
    </row>
    <row r="6" spans="1:9" s="14" customFormat="1" ht="12" customHeight="1">
      <c r="A6" s="9"/>
      <c r="B6" s="21"/>
      <c r="C6" s="22"/>
      <c r="D6" s="23"/>
      <c r="E6" s="23"/>
      <c r="F6" s="24"/>
      <c r="G6" s="25"/>
      <c r="H6" s="22"/>
      <c r="I6" s="26"/>
    </row>
    <row r="7" spans="1:9" s="14" customFormat="1" ht="12" customHeight="1">
      <c r="A7" s="9" t="s">
        <v>13</v>
      </c>
      <c r="B7" s="21"/>
      <c r="C7" s="22"/>
      <c r="D7" s="23"/>
      <c r="E7" s="23"/>
      <c r="F7" s="24"/>
      <c r="G7" s="25"/>
      <c r="H7" s="22"/>
      <c r="I7" s="26"/>
    </row>
    <row r="8" spans="1:10" s="14" customFormat="1" ht="12" customHeight="1">
      <c r="A8" s="27"/>
      <c r="B8" s="28"/>
      <c r="C8" s="29"/>
      <c r="D8" s="30"/>
      <c r="E8" s="30"/>
      <c r="F8" s="31"/>
      <c r="G8" s="32"/>
      <c r="H8" s="29"/>
      <c r="I8" s="33"/>
      <c r="J8" s="34"/>
    </row>
    <row r="9" spans="1:9" ht="12" customHeight="1">
      <c r="A9" s="35" t="s">
        <v>14</v>
      </c>
      <c r="B9" s="36">
        <v>18934</v>
      </c>
      <c r="C9" s="37">
        <v>65052</v>
      </c>
      <c r="D9" s="37">
        <v>17426192</v>
      </c>
      <c r="E9" s="37">
        <v>1888540</v>
      </c>
      <c r="F9" s="37">
        <v>161928</v>
      </c>
      <c r="G9" s="38">
        <v>2748</v>
      </c>
      <c r="H9" s="38">
        <v>9349</v>
      </c>
      <c r="I9" s="38">
        <v>547676</v>
      </c>
    </row>
    <row r="10" spans="1:9" ht="12" customHeight="1">
      <c r="A10" s="39" t="s">
        <v>15</v>
      </c>
      <c r="B10" s="36">
        <v>20426</v>
      </c>
      <c r="C10" s="37">
        <v>73834</v>
      </c>
      <c r="D10" s="37">
        <v>23881292</v>
      </c>
      <c r="E10" s="37">
        <v>2406950</v>
      </c>
      <c r="F10" s="37">
        <v>266782</v>
      </c>
      <c r="G10" s="38">
        <v>3244</v>
      </c>
      <c r="H10" s="38">
        <v>11005</v>
      </c>
      <c r="I10" s="38">
        <v>759143</v>
      </c>
    </row>
    <row r="11" spans="1:9" ht="12" customHeight="1">
      <c r="A11" s="39" t="s">
        <v>16</v>
      </c>
      <c r="B11" s="38">
        <v>19869</v>
      </c>
      <c r="C11" s="38">
        <v>75238</v>
      </c>
      <c r="D11" s="38">
        <v>33466488</v>
      </c>
      <c r="E11" s="38">
        <v>3379129</v>
      </c>
      <c r="F11" s="38">
        <v>367048</v>
      </c>
      <c r="G11" s="38">
        <v>3676</v>
      </c>
      <c r="H11" s="38">
        <v>12887</v>
      </c>
      <c r="I11" s="38">
        <v>1055123</v>
      </c>
    </row>
    <row r="12" spans="1:9" ht="12" customHeight="1">
      <c r="A12" s="35"/>
      <c r="B12" s="40"/>
      <c r="C12" s="37"/>
      <c r="D12" s="37"/>
      <c r="E12" s="37"/>
      <c r="F12" s="41"/>
      <c r="G12" s="38"/>
      <c r="H12" s="38"/>
      <c r="I12" s="38"/>
    </row>
    <row r="13" spans="1:9" s="44" customFormat="1" ht="12" customHeight="1">
      <c r="A13" s="42" t="s">
        <v>17</v>
      </c>
      <c r="B13" s="43">
        <f aca="true" t="shared" si="0" ref="B13:I13">B15+B17</f>
        <v>20375</v>
      </c>
      <c r="C13" s="43">
        <f t="shared" si="0"/>
        <v>76732</v>
      </c>
      <c r="D13" s="43">
        <f t="shared" si="0"/>
        <v>39601516</v>
      </c>
      <c r="E13" s="43">
        <f t="shared" si="0"/>
        <v>3923029</v>
      </c>
      <c r="F13" s="43">
        <f t="shared" si="0"/>
        <v>497948</v>
      </c>
      <c r="G13" s="43">
        <f t="shared" si="0"/>
        <v>4264</v>
      </c>
      <c r="H13" s="43">
        <f t="shared" si="0"/>
        <v>15008</v>
      </c>
      <c r="I13" s="43">
        <f t="shared" si="0"/>
        <v>1622570</v>
      </c>
    </row>
    <row r="14" spans="1:9" ht="12" customHeight="1">
      <c r="A14" s="35"/>
      <c r="B14" s="36"/>
      <c r="C14" s="37"/>
      <c r="D14" s="37"/>
      <c r="E14" s="37"/>
      <c r="F14" s="45"/>
      <c r="G14" s="38"/>
      <c r="H14" s="46"/>
      <c r="I14" s="46"/>
    </row>
    <row r="15" spans="1:9" s="44" customFormat="1" ht="12" customHeight="1">
      <c r="A15" s="47" t="s">
        <v>18</v>
      </c>
      <c r="B15" s="48">
        <f aca="true" t="shared" si="1" ref="B15:I15">SUM(B19:B29)</f>
        <v>13740</v>
      </c>
      <c r="C15" s="49">
        <f t="shared" si="1"/>
        <v>61105</v>
      </c>
      <c r="D15" s="49">
        <f t="shared" si="1"/>
        <v>35504100</v>
      </c>
      <c r="E15" s="49">
        <f t="shared" si="1"/>
        <v>3418162</v>
      </c>
      <c r="F15" s="49">
        <f t="shared" si="1"/>
        <v>438403</v>
      </c>
      <c r="G15" s="49">
        <f t="shared" si="1"/>
        <v>3446</v>
      </c>
      <c r="H15" s="49">
        <f t="shared" si="1"/>
        <v>12879</v>
      </c>
      <c r="I15" s="49">
        <f t="shared" si="1"/>
        <v>1414613</v>
      </c>
    </row>
    <row r="16" spans="1:9" s="44" customFormat="1" ht="12" customHeight="1">
      <c r="A16" s="47"/>
      <c r="B16" s="48"/>
      <c r="C16" s="49"/>
      <c r="D16" s="49"/>
      <c r="E16" s="49"/>
      <c r="F16" s="49"/>
      <c r="G16" s="49"/>
      <c r="H16" s="49"/>
      <c r="I16" s="49"/>
    </row>
    <row r="17" spans="1:9" s="44" customFormat="1" ht="12" customHeight="1">
      <c r="A17" s="47" t="s">
        <v>19</v>
      </c>
      <c r="B17" s="48">
        <f aca="true" t="shared" si="2" ref="B17:I17">B31+B36+B43+B47+B53+B56+B66+B76+B81+B85+B92+B98</f>
        <v>6635</v>
      </c>
      <c r="C17" s="49">
        <f t="shared" si="2"/>
        <v>15627</v>
      </c>
      <c r="D17" s="49">
        <f t="shared" si="2"/>
        <v>4097416</v>
      </c>
      <c r="E17" s="49">
        <f t="shared" si="2"/>
        <v>504867</v>
      </c>
      <c r="F17" s="49">
        <f t="shared" si="2"/>
        <v>59545</v>
      </c>
      <c r="G17" s="49">
        <f t="shared" si="2"/>
        <v>818</v>
      </c>
      <c r="H17" s="49">
        <f t="shared" si="2"/>
        <v>2129</v>
      </c>
      <c r="I17" s="49">
        <f t="shared" si="2"/>
        <v>207957</v>
      </c>
    </row>
    <row r="18" spans="1:9" ht="12" customHeight="1">
      <c r="A18" s="50"/>
      <c r="B18" s="51"/>
      <c r="C18" s="45"/>
      <c r="D18" s="45"/>
      <c r="E18" s="45"/>
      <c r="F18" s="45"/>
      <c r="G18" s="45"/>
      <c r="H18" s="45"/>
      <c r="I18" s="45"/>
    </row>
    <row r="19" spans="1:9" ht="12" customHeight="1">
      <c r="A19" s="50" t="s">
        <v>20</v>
      </c>
      <c r="B19" s="51">
        <v>3579</v>
      </c>
      <c r="C19" s="45">
        <v>22712</v>
      </c>
      <c r="D19" s="45">
        <v>17289239</v>
      </c>
      <c r="E19" s="45">
        <v>1603054</v>
      </c>
      <c r="F19" s="45">
        <v>195748</v>
      </c>
      <c r="G19" s="45">
        <v>996</v>
      </c>
      <c r="H19" s="45">
        <v>4169</v>
      </c>
      <c r="I19" s="45">
        <v>498898</v>
      </c>
    </row>
    <row r="20" spans="1:9" ht="12" customHeight="1">
      <c r="A20" s="50" t="s">
        <v>21</v>
      </c>
      <c r="B20" s="51">
        <v>2461</v>
      </c>
      <c r="C20" s="45">
        <v>10022</v>
      </c>
      <c r="D20" s="45">
        <v>4661109</v>
      </c>
      <c r="E20" s="45">
        <v>496772</v>
      </c>
      <c r="F20" s="45">
        <v>65181</v>
      </c>
      <c r="G20" s="45">
        <v>994</v>
      </c>
      <c r="H20" s="45">
        <v>3929</v>
      </c>
      <c r="I20" s="45">
        <v>439073</v>
      </c>
    </row>
    <row r="21" spans="1:9" ht="12" customHeight="1">
      <c r="A21" s="50" t="s">
        <v>22</v>
      </c>
      <c r="B21" s="51">
        <v>1512</v>
      </c>
      <c r="C21" s="45">
        <v>6509</v>
      </c>
      <c r="D21" s="45">
        <v>3633339</v>
      </c>
      <c r="E21" s="45">
        <v>376502</v>
      </c>
      <c r="F21" s="45">
        <v>44925</v>
      </c>
      <c r="G21" s="45">
        <v>312</v>
      </c>
      <c r="H21" s="45">
        <v>1221</v>
      </c>
      <c r="I21" s="45">
        <v>125591</v>
      </c>
    </row>
    <row r="22" spans="1:9" ht="12" customHeight="1">
      <c r="A22" s="50" t="s">
        <v>23</v>
      </c>
      <c r="B22" s="51">
        <v>1314</v>
      </c>
      <c r="C22" s="45">
        <v>5148</v>
      </c>
      <c r="D22" s="45">
        <v>2529359</v>
      </c>
      <c r="E22" s="45">
        <v>241582</v>
      </c>
      <c r="F22" s="45">
        <v>53382</v>
      </c>
      <c r="G22" s="45">
        <v>292</v>
      </c>
      <c r="H22" s="45">
        <v>971</v>
      </c>
      <c r="I22" s="45">
        <v>98772</v>
      </c>
    </row>
    <row r="23" spans="1:9" ht="12" customHeight="1">
      <c r="A23" s="50" t="s">
        <v>24</v>
      </c>
      <c r="B23" s="51">
        <v>1044</v>
      </c>
      <c r="C23" s="45">
        <v>4233</v>
      </c>
      <c r="D23" s="45">
        <v>2406125</v>
      </c>
      <c r="E23" s="45">
        <v>218022</v>
      </c>
      <c r="F23" s="45">
        <v>22923</v>
      </c>
      <c r="G23" s="45">
        <v>263</v>
      </c>
      <c r="H23" s="45">
        <v>794</v>
      </c>
      <c r="I23" s="45">
        <v>80122</v>
      </c>
    </row>
    <row r="24" spans="1:9" ht="12" customHeight="1">
      <c r="A24" s="50" t="s">
        <v>25</v>
      </c>
      <c r="B24" s="51">
        <v>721</v>
      </c>
      <c r="C24" s="45">
        <v>2568</v>
      </c>
      <c r="D24" s="45">
        <v>1107838</v>
      </c>
      <c r="E24" s="45">
        <v>94277</v>
      </c>
      <c r="F24" s="45">
        <v>6229</v>
      </c>
      <c r="G24" s="45">
        <v>112</v>
      </c>
      <c r="H24" s="45">
        <v>375</v>
      </c>
      <c r="I24" s="45">
        <v>35037</v>
      </c>
    </row>
    <row r="25" spans="1:9" ht="12" customHeight="1">
      <c r="A25" s="50" t="s">
        <v>26</v>
      </c>
      <c r="B25" s="51">
        <v>586</v>
      </c>
      <c r="C25" s="45">
        <v>1717</v>
      </c>
      <c r="D25" s="45">
        <v>651849</v>
      </c>
      <c r="E25" s="45">
        <v>65772</v>
      </c>
      <c r="F25" s="45">
        <v>5543</v>
      </c>
      <c r="G25" s="45">
        <v>110</v>
      </c>
      <c r="H25" s="45">
        <v>326</v>
      </c>
      <c r="I25" s="45">
        <v>36328</v>
      </c>
    </row>
    <row r="26" spans="1:9" ht="12" customHeight="1">
      <c r="A26" s="50" t="s">
        <v>27</v>
      </c>
      <c r="B26" s="51">
        <v>536</v>
      </c>
      <c r="C26" s="45">
        <v>1947</v>
      </c>
      <c r="D26" s="45">
        <v>940828</v>
      </c>
      <c r="E26" s="45">
        <v>88137</v>
      </c>
      <c r="F26" s="45">
        <v>11701</v>
      </c>
      <c r="G26" s="45">
        <v>104</v>
      </c>
      <c r="H26" s="45">
        <v>343</v>
      </c>
      <c r="I26" s="45">
        <v>32864</v>
      </c>
    </row>
    <row r="27" spans="1:9" ht="12" customHeight="1">
      <c r="A27" s="50" t="s">
        <v>28</v>
      </c>
      <c r="B27" s="51">
        <v>558</v>
      </c>
      <c r="C27" s="45">
        <v>1921</v>
      </c>
      <c r="D27" s="45">
        <v>666237</v>
      </c>
      <c r="E27" s="45">
        <v>77908</v>
      </c>
      <c r="F27" s="45">
        <v>5002</v>
      </c>
      <c r="G27" s="45">
        <v>75</v>
      </c>
      <c r="H27" s="45">
        <v>239</v>
      </c>
      <c r="I27" s="45">
        <v>23115</v>
      </c>
    </row>
    <row r="28" spans="1:9" ht="12" customHeight="1">
      <c r="A28" s="50" t="s">
        <v>29</v>
      </c>
      <c r="B28" s="51">
        <v>444</v>
      </c>
      <c r="C28" s="45">
        <v>1492</v>
      </c>
      <c r="D28" s="45">
        <v>492800</v>
      </c>
      <c r="E28" s="45">
        <v>60617</v>
      </c>
      <c r="F28" s="45">
        <v>5057</v>
      </c>
      <c r="G28" s="45">
        <v>42</v>
      </c>
      <c r="H28" s="45">
        <v>100</v>
      </c>
      <c r="I28" s="45">
        <v>8123</v>
      </c>
    </row>
    <row r="29" spans="1:9" s="52" customFormat="1" ht="12" customHeight="1">
      <c r="A29" s="50" t="s">
        <v>30</v>
      </c>
      <c r="B29" s="51">
        <v>985</v>
      </c>
      <c r="C29" s="45">
        <v>2836</v>
      </c>
      <c r="D29" s="45">
        <v>1125377</v>
      </c>
      <c r="E29" s="45">
        <v>95519</v>
      </c>
      <c r="F29" s="45">
        <v>22712</v>
      </c>
      <c r="G29" s="45">
        <v>146</v>
      </c>
      <c r="H29" s="45">
        <v>412</v>
      </c>
      <c r="I29" s="45">
        <v>36690</v>
      </c>
    </row>
    <row r="30" spans="1:9" s="52" customFormat="1" ht="12" customHeight="1">
      <c r="A30" s="50"/>
      <c r="B30" s="51"/>
      <c r="C30" s="45"/>
      <c r="D30" s="45"/>
      <c r="E30" s="45"/>
      <c r="F30" s="45"/>
      <c r="G30" s="45"/>
      <c r="H30" s="45"/>
      <c r="I30" s="45"/>
    </row>
    <row r="31" spans="1:9" s="53" customFormat="1" ht="12" customHeight="1">
      <c r="A31" s="47" t="s">
        <v>31</v>
      </c>
      <c r="B31" s="48">
        <f aca="true" t="shared" si="3" ref="B31:I31">SUM(B32:B34)</f>
        <v>298</v>
      </c>
      <c r="C31" s="49">
        <f t="shared" si="3"/>
        <v>514</v>
      </c>
      <c r="D31" s="49">
        <f t="shared" si="3"/>
        <v>83921</v>
      </c>
      <c r="E31" s="49">
        <f t="shared" si="3"/>
        <v>11637</v>
      </c>
      <c r="F31" s="49">
        <f t="shared" si="3"/>
        <v>1298</v>
      </c>
      <c r="G31" s="49">
        <f t="shared" si="3"/>
        <v>20</v>
      </c>
      <c r="H31" s="49">
        <f t="shared" si="3"/>
        <v>39</v>
      </c>
      <c r="I31" s="49">
        <f t="shared" si="3"/>
        <v>4087</v>
      </c>
    </row>
    <row r="32" spans="1:9" s="52" customFormat="1" ht="12" customHeight="1">
      <c r="A32" s="50" t="s">
        <v>32</v>
      </c>
      <c r="B32" s="51">
        <v>69</v>
      </c>
      <c r="C32" s="45">
        <v>112</v>
      </c>
      <c r="D32" s="45">
        <v>14120</v>
      </c>
      <c r="E32" s="45">
        <v>2097</v>
      </c>
      <c r="F32" s="45">
        <v>377</v>
      </c>
      <c r="G32" s="45">
        <v>3</v>
      </c>
      <c r="H32" s="38">
        <v>7</v>
      </c>
      <c r="I32" s="38">
        <v>566</v>
      </c>
    </row>
    <row r="33" spans="1:9" s="52" customFormat="1" ht="12" customHeight="1">
      <c r="A33" s="50" t="s">
        <v>33</v>
      </c>
      <c r="B33" s="51">
        <v>96</v>
      </c>
      <c r="C33" s="45">
        <v>167</v>
      </c>
      <c r="D33" s="45">
        <v>30529</v>
      </c>
      <c r="E33" s="45">
        <v>2489</v>
      </c>
      <c r="F33" s="45">
        <v>203</v>
      </c>
      <c r="G33" s="45">
        <v>10</v>
      </c>
      <c r="H33" s="38">
        <v>19</v>
      </c>
      <c r="I33" s="38">
        <v>2217</v>
      </c>
    </row>
    <row r="34" spans="1:9" s="52" customFormat="1" ht="12" customHeight="1">
      <c r="A34" s="50" t="s">
        <v>34</v>
      </c>
      <c r="B34" s="51">
        <v>133</v>
      </c>
      <c r="C34" s="45">
        <v>235</v>
      </c>
      <c r="D34" s="45">
        <v>39272</v>
      </c>
      <c r="E34" s="45">
        <v>7051</v>
      </c>
      <c r="F34" s="45">
        <v>718</v>
      </c>
      <c r="G34" s="45">
        <v>7</v>
      </c>
      <c r="H34" s="38">
        <v>13</v>
      </c>
      <c r="I34" s="38">
        <v>1304</v>
      </c>
    </row>
    <row r="35" spans="1:9" s="52" customFormat="1" ht="12" customHeight="1">
      <c r="A35" s="50"/>
      <c r="B35" s="51"/>
      <c r="C35" s="45"/>
      <c r="D35" s="45"/>
      <c r="E35" s="45"/>
      <c r="F35" s="45"/>
      <c r="G35" s="45"/>
      <c r="H35" s="38"/>
      <c r="I35" s="38"/>
    </row>
    <row r="36" spans="1:9" s="53" customFormat="1" ht="12" customHeight="1">
      <c r="A36" s="47" t="s">
        <v>35</v>
      </c>
      <c r="B36" s="48">
        <f aca="true" t="shared" si="4" ref="B36:I36">SUM(B37:B41)</f>
        <v>1109</v>
      </c>
      <c r="C36" s="49">
        <f t="shared" si="4"/>
        <v>2694</v>
      </c>
      <c r="D36" s="49">
        <f t="shared" si="4"/>
        <v>666501</v>
      </c>
      <c r="E36" s="49">
        <f t="shared" si="4"/>
        <v>86743</v>
      </c>
      <c r="F36" s="49">
        <f t="shared" si="4"/>
        <v>9662</v>
      </c>
      <c r="G36" s="49">
        <f t="shared" si="4"/>
        <v>114</v>
      </c>
      <c r="H36" s="49">
        <f t="shared" si="4"/>
        <v>284</v>
      </c>
      <c r="I36" s="49">
        <f t="shared" si="4"/>
        <v>24382</v>
      </c>
    </row>
    <row r="37" spans="1:9" s="52" customFormat="1" ht="12" customHeight="1">
      <c r="A37" s="50" t="s">
        <v>36</v>
      </c>
      <c r="B37" s="51">
        <v>209</v>
      </c>
      <c r="C37" s="45">
        <v>432</v>
      </c>
      <c r="D37" s="45">
        <v>89465</v>
      </c>
      <c r="E37" s="45">
        <v>17048</v>
      </c>
      <c r="F37" s="45">
        <v>1208</v>
      </c>
      <c r="G37" s="45">
        <v>25</v>
      </c>
      <c r="H37" s="45">
        <v>59</v>
      </c>
      <c r="I37" s="45">
        <v>4739</v>
      </c>
    </row>
    <row r="38" spans="1:9" s="52" customFormat="1" ht="12" customHeight="1">
      <c r="A38" s="50" t="s">
        <v>37</v>
      </c>
      <c r="B38" s="51">
        <v>79</v>
      </c>
      <c r="C38" s="45">
        <v>139</v>
      </c>
      <c r="D38" s="45">
        <v>24861</v>
      </c>
      <c r="E38" s="45">
        <v>4367</v>
      </c>
      <c r="F38" s="45">
        <v>1826</v>
      </c>
      <c r="G38" s="45">
        <v>12</v>
      </c>
      <c r="H38" s="45">
        <v>27</v>
      </c>
      <c r="I38" s="45">
        <v>1226</v>
      </c>
    </row>
    <row r="39" spans="1:9" s="52" customFormat="1" ht="12" customHeight="1">
      <c r="A39" s="50" t="s">
        <v>38</v>
      </c>
      <c r="B39" s="51">
        <v>472</v>
      </c>
      <c r="C39" s="45">
        <v>1273</v>
      </c>
      <c r="D39" s="45">
        <v>349653</v>
      </c>
      <c r="E39" s="45">
        <v>38886</v>
      </c>
      <c r="F39" s="45">
        <v>3558</v>
      </c>
      <c r="G39" s="45">
        <v>46</v>
      </c>
      <c r="H39" s="45">
        <v>116</v>
      </c>
      <c r="I39" s="45">
        <v>9773</v>
      </c>
    </row>
    <row r="40" spans="1:9" s="52" customFormat="1" ht="12" customHeight="1">
      <c r="A40" s="50" t="s">
        <v>39</v>
      </c>
      <c r="B40" s="51">
        <v>119</v>
      </c>
      <c r="C40" s="45">
        <v>278</v>
      </c>
      <c r="D40" s="45">
        <v>51624</v>
      </c>
      <c r="E40" s="45">
        <v>8949</v>
      </c>
      <c r="F40" s="45">
        <v>621</v>
      </c>
      <c r="G40" s="45">
        <v>11</v>
      </c>
      <c r="H40" s="45">
        <v>30</v>
      </c>
      <c r="I40" s="45">
        <v>3095</v>
      </c>
    </row>
    <row r="41" spans="1:9" s="52" customFormat="1" ht="12" customHeight="1">
      <c r="A41" s="50" t="s">
        <v>40</v>
      </c>
      <c r="B41" s="51">
        <v>230</v>
      </c>
      <c r="C41" s="45">
        <v>572</v>
      </c>
      <c r="D41" s="45">
        <v>150898</v>
      </c>
      <c r="E41" s="45">
        <v>17493</v>
      </c>
      <c r="F41" s="45">
        <v>2449</v>
      </c>
      <c r="G41" s="45">
        <v>20</v>
      </c>
      <c r="H41" s="45">
        <v>52</v>
      </c>
      <c r="I41" s="45">
        <v>5549</v>
      </c>
    </row>
    <row r="42" spans="1:9" s="52" customFormat="1" ht="12" customHeight="1">
      <c r="A42" s="50"/>
      <c r="B42" s="51"/>
      <c r="C42" s="45"/>
      <c r="D42" s="45"/>
      <c r="E42" s="45"/>
      <c r="F42" s="45"/>
      <c r="G42" s="45"/>
      <c r="H42" s="45"/>
      <c r="I42" s="45"/>
    </row>
    <row r="43" spans="1:9" s="53" customFormat="1" ht="12" customHeight="1">
      <c r="A43" s="47" t="s">
        <v>41</v>
      </c>
      <c r="B43" s="48">
        <f aca="true" t="shared" si="5" ref="B43:I43">SUM(B44:B45)</f>
        <v>437</v>
      </c>
      <c r="C43" s="49">
        <f t="shared" si="5"/>
        <v>1096</v>
      </c>
      <c r="D43" s="49">
        <f t="shared" si="5"/>
        <v>383354</v>
      </c>
      <c r="E43" s="49">
        <f t="shared" si="5"/>
        <v>42557</v>
      </c>
      <c r="F43" s="49">
        <f t="shared" si="5"/>
        <v>3806</v>
      </c>
      <c r="G43" s="49">
        <f t="shared" si="5"/>
        <v>60</v>
      </c>
      <c r="H43" s="49">
        <f t="shared" si="5"/>
        <v>244</v>
      </c>
      <c r="I43" s="49">
        <f t="shared" si="5"/>
        <v>32680</v>
      </c>
    </row>
    <row r="44" spans="1:9" s="52" customFormat="1" ht="12" customHeight="1">
      <c r="A44" s="50" t="s">
        <v>42</v>
      </c>
      <c r="B44" s="51">
        <v>269</v>
      </c>
      <c r="C44" s="45">
        <v>695</v>
      </c>
      <c r="D44" s="45">
        <v>266652</v>
      </c>
      <c r="E44" s="45">
        <v>27085</v>
      </c>
      <c r="F44" s="45">
        <v>2381</v>
      </c>
      <c r="G44" s="45">
        <v>32</v>
      </c>
      <c r="H44" s="45">
        <v>151</v>
      </c>
      <c r="I44" s="45">
        <v>22105</v>
      </c>
    </row>
    <row r="45" spans="1:9" s="52" customFormat="1" ht="12" customHeight="1">
      <c r="A45" s="50" t="s">
        <v>43</v>
      </c>
      <c r="B45" s="51">
        <v>168</v>
      </c>
      <c r="C45" s="45">
        <v>401</v>
      </c>
      <c r="D45" s="45">
        <v>116702</v>
      </c>
      <c r="E45" s="45">
        <v>15472</v>
      </c>
      <c r="F45" s="45">
        <v>1425</v>
      </c>
      <c r="G45" s="45">
        <v>28</v>
      </c>
      <c r="H45" s="45">
        <v>93</v>
      </c>
      <c r="I45" s="45">
        <v>10575</v>
      </c>
    </row>
    <row r="46" spans="1:9" s="52" customFormat="1" ht="12" customHeight="1">
      <c r="A46" s="50"/>
      <c r="B46" s="51"/>
      <c r="C46" s="45"/>
      <c r="D46" s="45"/>
      <c r="E46" s="45"/>
      <c r="F46" s="45"/>
      <c r="G46" s="45"/>
      <c r="H46" s="45"/>
      <c r="I46" s="45"/>
    </row>
    <row r="47" spans="1:9" s="53" customFormat="1" ht="12" customHeight="1">
      <c r="A47" s="47" t="s">
        <v>44</v>
      </c>
      <c r="B47" s="48">
        <f aca="true" t="shared" si="6" ref="B47:I47">SUM(B48:B51)</f>
        <v>553</v>
      </c>
      <c r="C47" s="49">
        <f t="shared" si="6"/>
        <v>1298</v>
      </c>
      <c r="D47" s="49">
        <f t="shared" si="6"/>
        <v>336227</v>
      </c>
      <c r="E47" s="49">
        <f t="shared" si="6"/>
        <v>41845</v>
      </c>
      <c r="F47" s="49">
        <f t="shared" si="6"/>
        <v>4158</v>
      </c>
      <c r="G47" s="49">
        <f t="shared" si="6"/>
        <v>94</v>
      </c>
      <c r="H47" s="49">
        <f t="shared" si="6"/>
        <v>261</v>
      </c>
      <c r="I47" s="49">
        <f t="shared" si="6"/>
        <v>28433</v>
      </c>
    </row>
    <row r="48" spans="1:9" s="52" customFormat="1" ht="12" customHeight="1">
      <c r="A48" s="50" t="s">
        <v>45</v>
      </c>
      <c r="B48" s="51">
        <v>82</v>
      </c>
      <c r="C48" s="45">
        <v>132</v>
      </c>
      <c r="D48" s="45">
        <v>25201</v>
      </c>
      <c r="E48" s="45">
        <v>3620</v>
      </c>
      <c r="F48" s="45">
        <v>619</v>
      </c>
      <c r="G48" s="45">
        <v>10</v>
      </c>
      <c r="H48" s="45">
        <v>18</v>
      </c>
      <c r="I48" s="45">
        <v>995</v>
      </c>
    </row>
    <row r="49" spans="1:9" s="52" customFormat="1" ht="12" customHeight="1">
      <c r="A49" s="50" t="s">
        <v>46</v>
      </c>
      <c r="B49" s="51">
        <v>94</v>
      </c>
      <c r="C49" s="45">
        <v>243</v>
      </c>
      <c r="D49" s="45">
        <v>56246</v>
      </c>
      <c r="E49" s="45">
        <v>6759</v>
      </c>
      <c r="F49" s="45">
        <v>645</v>
      </c>
      <c r="G49" s="45">
        <v>3</v>
      </c>
      <c r="H49" s="45">
        <v>15</v>
      </c>
      <c r="I49" s="45">
        <v>1092</v>
      </c>
    </row>
    <row r="50" spans="1:9" s="52" customFormat="1" ht="12" customHeight="1">
      <c r="A50" s="50" t="s">
        <v>47</v>
      </c>
      <c r="B50" s="51">
        <v>171</v>
      </c>
      <c r="C50" s="45">
        <v>328</v>
      </c>
      <c r="D50" s="45">
        <v>64478</v>
      </c>
      <c r="E50" s="45">
        <v>10430</v>
      </c>
      <c r="F50" s="45">
        <v>491</v>
      </c>
      <c r="G50" s="45">
        <v>18</v>
      </c>
      <c r="H50" s="45">
        <v>29</v>
      </c>
      <c r="I50" s="45">
        <v>1879</v>
      </c>
    </row>
    <row r="51" spans="1:9" s="52" customFormat="1" ht="12" customHeight="1">
      <c r="A51" s="50" t="s">
        <v>48</v>
      </c>
      <c r="B51" s="51">
        <v>206</v>
      </c>
      <c r="C51" s="45">
        <v>595</v>
      </c>
      <c r="D51" s="45">
        <v>190302</v>
      </c>
      <c r="E51" s="45">
        <v>21036</v>
      </c>
      <c r="F51" s="45">
        <v>2403</v>
      </c>
      <c r="G51" s="45">
        <v>63</v>
      </c>
      <c r="H51" s="45">
        <v>199</v>
      </c>
      <c r="I51" s="45">
        <v>24467</v>
      </c>
    </row>
    <row r="52" spans="1:9" s="52" customFormat="1" ht="12" customHeight="1">
      <c r="A52" s="50"/>
      <c r="B52" s="51"/>
      <c r="C52" s="45"/>
      <c r="D52" s="45"/>
      <c r="E52" s="45"/>
      <c r="F52" s="45"/>
      <c r="G52" s="45"/>
      <c r="H52" s="45"/>
      <c r="I52" s="45"/>
    </row>
    <row r="53" spans="1:9" s="53" customFormat="1" ht="12" customHeight="1">
      <c r="A53" s="47" t="s">
        <v>49</v>
      </c>
      <c r="B53" s="48">
        <f aca="true" t="shared" si="7" ref="B53:I53">SUM(B54)</f>
        <v>298</v>
      </c>
      <c r="C53" s="49">
        <f t="shared" si="7"/>
        <v>868</v>
      </c>
      <c r="D53" s="49">
        <f t="shared" si="7"/>
        <v>308356</v>
      </c>
      <c r="E53" s="49">
        <f t="shared" si="7"/>
        <v>27978</v>
      </c>
      <c r="F53" s="49">
        <f t="shared" si="7"/>
        <v>1950</v>
      </c>
      <c r="G53" s="49">
        <f t="shared" si="7"/>
        <v>39</v>
      </c>
      <c r="H53" s="49">
        <f t="shared" si="7"/>
        <v>90</v>
      </c>
      <c r="I53" s="49">
        <f t="shared" si="7"/>
        <v>6087</v>
      </c>
    </row>
    <row r="54" spans="1:9" s="52" customFormat="1" ht="12" customHeight="1">
      <c r="A54" s="50" t="s">
        <v>50</v>
      </c>
      <c r="B54" s="51">
        <v>298</v>
      </c>
      <c r="C54" s="45">
        <v>868</v>
      </c>
      <c r="D54" s="45">
        <v>308356</v>
      </c>
      <c r="E54" s="45">
        <v>27978</v>
      </c>
      <c r="F54" s="45">
        <v>1950</v>
      </c>
      <c r="G54" s="45">
        <v>39</v>
      </c>
      <c r="H54" s="45">
        <v>90</v>
      </c>
      <c r="I54" s="45">
        <v>6087</v>
      </c>
    </row>
    <row r="55" spans="1:9" s="52" customFormat="1" ht="12" customHeight="1">
      <c r="A55" s="50"/>
      <c r="B55" s="51"/>
      <c r="C55" s="45"/>
      <c r="D55" s="45"/>
      <c r="E55" s="45"/>
      <c r="F55" s="45"/>
      <c r="G55" s="45"/>
      <c r="H55" s="45"/>
      <c r="I55" s="45"/>
    </row>
    <row r="56" spans="1:9" s="53" customFormat="1" ht="12" customHeight="1">
      <c r="A56" s="47" t="s">
        <v>51</v>
      </c>
      <c r="B56" s="48">
        <f aca="true" t="shared" si="8" ref="B56:G56">SUM(B57:B64)</f>
        <v>815</v>
      </c>
      <c r="C56" s="49">
        <f t="shared" si="8"/>
        <v>1444</v>
      </c>
      <c r="D56" s="49">
        <f t="shared" si="8"/>
        <v>309475</v>
      </c>
      <c r="E56" s="49">
        <f t="shared" si="8"/>
        <v>46489</v>
      </c>
      <c r="F56" s="49">
        <f t="shared" si="8"/>
        <v>3335</v>
      </c>
      <c r="G56" s="49">
        <f t="shared" si="8"/>
        <v>62</v>
      </c>
      <c r="H56" s="49">
        <v>149</v>
      </c>
      <c r="I56" s="49">
        <v>16421</v>
      </c>
    </row>
    <row r="57" spans="1:9" s="52" customFormat="1" ht="12" customHeight="1">
      <c r="A57" s="50" t="s">
        <v>52</v>
      </c>
      <c r="B57" s="51">
        <v>82</v>
      </c>
      <c r="C57" s="45">
        <v>166</v>
      </c>
      <c r="D57" s="45">
        <v>31444</v>
      </c>
      <c r="E57" s="45">
        <v>4405</v>
      </c>
      <c r="F57" s="45">
        <v>318</v>
      </c>
      <c r="G57" s="45">
        <v>3</v>
      </c>
      <c r="H57" s="38">
        <v>5</v>
      </c>
      <c r="I57" s="38">
        <v>206</v>
      </c>
    </row>
    <row r="58" spans="1:9" s="52" customFormat="1" ht="12" customHeight="1">
      <c r="A58" s="50" t="s">
        <v>53</v>
      </c>
      <c r="B58" s="51">
        <v>123</v>
      </c>
      <c r="C58" s="45">
        <v>205</v>
      </c>
      <c r="D58" s="45">
        <v>50829</v>
      </c>
      <c r="E58" s="45">
        <v>6345</v>
      </c>
      <c r="F58" s="45">
        <v>1056</v>
      </c>
      <c r="G58" s="45">
        <v>10</v>
      </c>
      <c r="H58" s="38">
        <v>34</v>
      </c>
      <c r="I58" s="45">
        <v>3504</v>
      </c>
    </row>
    <row r="59" spans="1:9" s="52" customFormat="1" ht="12" customHeight="1">
      <c r="A59" s="50" t="s">
        <v>54</v>
      </c>
      <c r="B59" s="51">
        <v>61</v>
      </c>
      <c r="C59" s="45">
        <v>104</v>
      </c>
      <c r="D59" s="45">
        <v>17104</v>
      </c>
      <c r="E59" s="45">
        <v>2168</v>
      </c>
      <c r="F59" s="45">
        <v>62</v>
      </c>
      <c r="G59" s="38">
        <v>2</v>
      </c>
      <c r="H59" s="38" t="s">
        <v>55</v>
      </c>
      <c r="I59" s="38" t="s">
        <v>55</v>
      </c>
    </row>
    <row r="60" spans="1:9" s="52" customFormat="1" ht="12" customHeight="1">
      <c r="A60" s="50" t="s">
        <v>56</v>
      </c>
      <c r="B60" s="51">
        <v>118</v>
      </c>
      <c r="C60" s="45">
        <v>223</v>
      </c>
      <c r="D60" s="45">
        <v>58955</v>
      </c>
      <c r="E60" s="45">
        <v>8943</v>
      </c>
      <c r="F60" s="45">
        <v>569</v>
      </c>
      <c r="G60" s="45">
        <v>17</v>
      </c>
      <c r="H60" s="45">
        <v>49</v>
      </c>
      <c r="I60" s="45">
        <v>8560</v>
      </c>
    </row>
    <row r="61" spans="1:9" s="52" customFormat="1" ht="12" customHeight="1">
      <c r="A61" s="50" t="s">
        <v>57</v>
      </c>
      <c r="B61" s="51">
        <v>60</v>
      </c>
      <c r="C61" s="45">
        <v>117</v>
      </c>
      <c r="D61" s="45">
        <v>35239</v>
      </c>
      <c r="E61" s="45">
        <v>4393</v>
      </c>
      <c r="F61" s="45">
        <v>344</v>
      </c>
      <c r="G61" s="45">
        <v>5</v>
      </c>
      <c r="H61" s="45">
        <v>8</v>
      </c>
      <c r="I61" s="45">
        <v>584</v>
      </c>
    </row>
    <row r="62" spans="1:9" s="52" customFormat="1" ht="12" customHeight="1">
      <c r="A62" s="50" t="s">
        <v>58</v>
      </c>
      <c r="B62" s="51">
        <v>92</v>
      </c>
      <c r="C62" s="45">
        <v>138</v>
      </c>
      <c r="D62" s="45">
        <v>21535</v>
      </c>
      <c r="E62" s="45">
        <v>3136</v>
      </c>
      <c r="F62" s="45">
        <v>152</v>
      </c>
      <c r="G62" s="45">
        <v>3</v>
      </c>
      <c r="H62" s="38" t="s">
        <v>55</v>
      </c>
      <c r="I62" s="38" t="s">
        <v>55</v>
      </c>
    </row>
    <row r="63" spans="1:9" s="52" customFormat="1" ht="12" customHeight="1">
      <c r="A63" s="50" t="s">
        <v>59</v>
      </c>
      <c r="B63" s="51">
        <v>53</v>
      </c>
      <c r="C63" s="45">
        <v>108</v>
      </c>
      <c r="D63" s="45">
        <v>27256</v>
      </c>
      <c r="E63" s="45">
        <v>3311</v>
      </c>
      <c r="F63" s="45">
        <v>130</v>
      </c>
      <c r="G63" s="38">
        <v>4</v>
      </c>
      <c r="H63" s="38">
        <v>7</v>
      </c>
      <c r="I63" s="38">
        <v>204</v>
      </c>
    </row>
    <row r="64" spans="1:9" s="52" customFormat="1" ht="12" customHeight="1">
      <c r="A64" s="50" t="s">
        <v>60</v>
      </c>
      <c r="B64" s="51">
        <v>226</v>
      </c>
      <c r="C64" s="45">
        <v>383</v>
      </c>
      <c r="D64" s="45">
        <v>67113</v>
      </c>
      <c r="E64" s="45">
        <v>13788</v>
      </c>
      <c r="F64" s="45">
        <v>704</v>
      </c>
      <c r="G64" s="45">
        <v>18</v>
      </c>
      <c r="H64" s="45">
        <v>34</v>
      </c>
      <c r="I64" s="45">
        <v>2305</v>
      </c>
    </row>
    <row r="65" spans="1:9" s="52" customFormat="1" ht="12" customHeight="1">
      <c r="A65" s="50"/>
      <c r="B65" s="51"/>
      <c r="C65" s="45"/>
      <c r="D65" s="45"/>
      <c r="E65" s="45"/>
      <c r="F65" s="45"/>
      <c r="G65" s="45"/>
      <c r="H65" s="45"/>
      <c r="I65" s="45"/>
    </row>
    <row r="66" spans="1:9" s="53" customFormat="1" ht="12" customHeight="1">
      <c r="A66" s="47" t="s">
        <v>61</v>
      </c>
      <c r="B66" s="48">
        <f aca="true" t="shared" si="9" ref="B66:I66">SUM(B67:B74)</f>
        <v>1212</v>
      </c>
      <c r="C66" s="49">
        <f t="shared" si="9"/>
        <v>3066</v>
      </c>
      <c r="D66" s="49">
        <f t="shared" si="9"/>
        <v>879749</v>
      </c>
      <c r="E66" s="49">
        <f t="shared" si="9"/>
        <v>97107</v>
      </c>
      <c r="F66" s="54">
        <f>SUM(F67:F74)</f>
        <v>13918</v>
      </c>
      <c r="G66" s="49">
        <f t="shared" si="9"/>
        <v>138</v>
      </c>
      <c r="H66" s="49">
        <f t="shared" si="9"/>
        <v>361</v>
      </c>
      <c r="I66" s="49">
        <f t="shared" si="9"/>
        <v>31123</v>
      </c>
    </row>
    <row r="67" spans="1:9" s="52" customFormat="1" ht="12" customHeight="1">
      <c r="A67" s="50" t="s">
        <v>62</v>
      </c>
      <c r="B67" s="51">
        <v>197</v>
      </c>
      <c r="C67" s="45">
        <v>563</v>
      </c>
      <c r="D67" s="45">
        <v>129952</v>
      </c>
      <c r="E67" s="45">
        <v>15324</v>
      </c>
      <c r="F67" s="45">
        <v>3972</v>
      </c>
      <c r="G67" s="45">
        <v>30</v>
      </c>
      <c r="H67" s="45">
        <v>73</v>
      </c>
      <c r="I67" s="45">
        <v>5332</v>
      </c>
    </row>
    <row r="68" spans="1:9" s="52" customFormat="1" ht="12" customHeight="1">
      <c r="A68" s="50" t="s">
        <v>63</v>
      </c>
      <c r="B68" s="51">
        <v>363</v>
      </c>
      <c r="C68" s="45">
        <v>1081</v>
      </c>
      <c r="D68" s="45">
        <v>375621</v>
      </c>
      <c r="E68" s="45">
        <v>39975</v>
      </c>
      <c r="F68" s="45">
        <v>5115</v>
      </c>
      <c r="G68" s="45">
        <v>50</v>
      </c>
      <c r="H68" s="45">
        <v>168</v>
      </c>
      <c r="I68" s="45">
        <v>13940</v>
      </c>
    </row>
    <row r="69" spans="1:9" s="52" customFormat="1" ht="12" customHeight="1">
      <c r="A69" s="50" t="s">
        <v>64</v>
      </c>
      <c r="B69" s="51">
        <v>82</v>
      </c>
      <c r="C69" s="45">
        <v>155</v>
      </c>
      <c r="D69" s="45">
        <v>27118</v>
      </c>
      <c r="E69" s="45">
        <v>2519</v>
      </c>
      <c r="F69" s="38">
        <v>261</v>
      </c>
      <c r="G69" s="45">
        <v>3</v>
      </c>
      <c r="H69" s="38">
        <v>5</v>
      </c>
      <c r="I69" s="38">
        <v>330</v>
      </c>
    </row>
    <row r="70" spans="1:9" s="52" customFormat="1" ht="12" customHeight="1">
      <c r="A70" s="50" t="s">
        <v>65</v>
      </c>
      <c r="B70" s="51">
        <v>167</v>
      </c>
      <c r="C70" s="45">
        <v>344</v>
      </c>
      <c r="D70" s="45">
        <v>128308</v>
      </c>
      <c r="E70" s="45">
        <v>14741</v>
      </c>
      <c r="F70" s="45">
        <v>1046</v>
      </c>
      <c r="G70" s="45">
        <v>22</v>
      </c>
      <c r="H70" s="45">
        <v>36</v>
      </c>
      <c r="I70" s="45">
        <v>3523</v>
      </c>
    </row>
    <row r="71" spans="1:9" s="52" customFormat="1" ht="12" customHeight="1">
      <c r="A71" s="50" t="s">
        <v>66</v>
      </c>
      <c r="B71" s="51">
        <v>69</v>
      </c>
      <c r="C71" s="45">
        <v>131</v>
      </c>
      <c r="D71" s="45">
        <v>28043</v>
      </c>
      <c r="E71" s="45">
        <v>3760</v>
      </c>
      <c r="F71" s="45">
        <v>313</v>
      </c>
      <c r="G71" s="45">
        <v>6</v>
      </c>
      <c r="H71" s="45">
        <v>11</v>
      </c>
      <c r="I71" s="45">
        <v>1341</v>
      </c>
    </row>
    <row r="72" spans="1:9" s="52" customFormat="1" ht="12" customHeight="1">
      <c r="A72" s="50" t="s">
        <v>67</v>
      </c>
      <c r="B72" s="51">
        <v>172</v>
      </c>
      <c r="C72" s="45">
        <v>391</v>
      </c>
      <c r="D72" s="45">
        <v>98170</v>
      </c>
      <c r="E72" s="45">
        <v>10334</v>
      </c>
      <c r="F72" s="45">
        <v>1615</v>
      </c>
      <c r="G72" s="45">
        <v>10</v>
      </c>
      <c r="H72" s="45">
        <v>18</v>
      </c>
      <c r="I72" s="45">
        <v>2018</v>
      </c>
    </row>
    <row r="73" spans="1:9" s="52" customFormat="1" ht="12" customHeight="1">
      <c r="A73" s="50" t="s">
        <v>68</v>
      </c>
      <c r="B73" s="51">
        <v>46</v>
      </c>
      <c r="C73" s="45">
        <v>96</v>
      </c>
      <c r="D73" s="45">
        <v>16602</v>
      </c>
      <c r="E73" s="45">
        <v>3029</v>
      </c>
      <c r="F73" s="45">
        <v>180</v>
      </c>
      <c r="G73" s="45">
        <v>4</v>
      </c>
      <c r="H73" s="38">
        <v>10</v>
      </c>
      <c r="I73" s="38">
        <v>427</v>
      </c>
    </row>
    <row r="74" spans="1:9" s="52" customFormat="1" ht="12" customHeight="1">
      <c r="A74" s="50" t="s">
        <v>69</v>
      </c>
      <c r="B74" s="51">
        <v>116</v>
      </c>
      <c r="C74" s="45">
        <v>305</v>
      </c>
      <c r="D74" s="45">
        <v>75935</v>
      </c>
      <c r="E74" s="45">
        <v>7425</v>
      </c>
      <c r="F74" s="45">
        <v>1416</v>
      </c>
      <c r="G74" s="45">
        <v>13</v>
      </c>
      <c r="H74" s="45">
        <v>40</v>
      </c>
      <c r="I74" s="45">
        <v>4212</v>
      </c>
    </row>
    <row r="75" spans="1:9" s="52" customFormat="1" ht="12" customHeight="1">
      <c r="A75" s="50"/>
      <c r="B75" s="51"/>
      <c r="C75" s="45"/>
      <c r="D75" s="45"/>
      <c r="E75" s="45"/>
      <c r="F75" s="45"/>
      <c r="G75" s="45"/>
      <c r="H75" s="45"/>
      <c r="I75" s="45"/>
    </row>
    <row r="76" spans="1:9" s="53" customFormat="1" ht="12" customHeight="1">
      <c r="A76" s="47" t="s">
        <v>70</v>
      </c>
      <c r="B76" s="48">
        <f aca="true" t="shared" si="10" ref="B76:I76">SUM(B77:B79)</f>
        <v>269</v>
      </c>
      <c r="C76" s="49">
        <f t="shared" si="10"/>
        <v>563</v>
      </c>
      <c r="D76" s="49">
        <f t="shared" si="10"/>
        <v>126822</v>
      </c>
      <c r="E76" s="49">
        <f t="shared" si="10"/>
        <v>17774</v>
      </c>
      <c r="F76" s="49">
        <f t="shared" si="10"/>
        <v>2119</v>
      </c>
      <c r="G76" s="49">
        <f t="shared" si="10"/>
        <v>25</v>
      </c>
      <c r="H76" s="49">
        <f t="shared" si="10"/>
        <v>47</v>
      </c>
      <c r="I76" s="49">
        <f t="shared" si="10"/>
        <v>3204</v>
      </c>
    </row>
    <row r="77" spans="1:9" s="52" customFormat="1" ht="12" customHeight="1">
      <c r="A77" s="50" t="s">
        <v>71</v>
      </c>
      <c r="B77" s="51">
        <v>82</v>
      </c>
      <c r="C77" s="45">
        <v>170</v>
      </c>
      <c r="D77" s="45">
        <v>40350</v>
      </c>
      <c r="E77" s="45">
        <v>3684</v>
      </c>
      <c r="F77" s="45">
        <v>417</v>
      </c>
      <c r="G77" s="45">
        <v>8</v>
      </c>
      <c r="H77" s="45">
        <v>13</v>
      </c>
      <c r="I77" s="45">
        <v>1160</v>
      </c>
    </row>
    <row r="78" spans="1:9" s="52" customFormat="1" ht="12" customHeight="1">
      <c r="A78" s="50" t="s">
        <v>72</v>
      </c>
      <c r="B78" s="51">
        <v>97</v>
      </c>
      <c r="C78" s="45">
        <v>237</v>
      </c>
      <c r="D78" s="45">
        <v>63446</v>
      </c>
      <c r="E78" s="45">
        <v>11736</v>
      </c>
      <c r="F78" s="45">
        <v>1353</v>
      </c>
      <c r="G78" s="45">
        <v>6</v>
      </c>
      <c r="H78" s="45">
        <v>14</v>
      </c>
      <c r="I78" s="45">
        <v>993</v>
      </c>
    </row>
    <row r="79" spans="1:9" s="52" customFormat="1" ht="12" customHeight="1">
      <c r="A79" s="50" t="s">
        <v>73</v>
      </c>
      <c r="B79" s="51">
        <v>90</v>
      </c>
      <c r="C79" s="45">
        <v>156</v>
      </c>
      <c r="D79" s="45">
        <v>23026</v>
      </c>
      <c r="E79" s="45">
        <v>2354</v>
      </c>
      <c r="F79" s="45">
        <v>349</v>
      </c>
      <c r="G79" s="45">
        <v>11</v>
      </c>
      <c r="H79" s="45">
        <v>20</v>
      </c>
      <c r="I79" s="45">
        <v>1051</v>
      </c>
    </row>
    <row r="80" spans="1:9" s="52" customFormat="1" ht="12" customHeight="1">
      <c r="A80" s="50"/>
      <c r="B80" s="51"/>
      <c r="C80" s="45"/>
      <c r="D80" s="45"/>
      <c r="E80" s="45"/>
      <c r="F80" s="45"/>
      <c r="G80" s="45"/>
      <c r="H80" s="45"/>
      <c r="I80" s="45"/>
    </row>
    <row r="81" spans="1:9" s="53" customFormat="1" ht="12" customHeight="1">
      <c r="A81" s="47" t="s">
        <v>74</v>
      </c>
      <c r="B81" s="48">
        <f aca="true" t="shared" si="11" ref="B81:I81">SUM(B82:B83)</f>
        <v>611</v>
      </c>
      <c r="C81" s="49">
        <f t="shared" si="11"/>
        <v>1949</v>
      </c>
      <c r="D81" s="49">
        <f t="shared" si="11"/>
        <v>541311</v>
      </c>
      <c r="E81" s="49">
        <f t="shared" si="11"/>
        <v>76330</v>
      </c>
      <c r="F81" s="49">
        <f t="shared" si="11"/>
        <v>10454</v>
      </c>
      <c r="G81" s="49">
        <f t="shared" si="11"/>
        <v>142</v>
      </c>
      <c r="H81" s="49">
        <f t="shared" si="11"/>
        <v>355</v>
      </c>
      <c r="I81" s="49">
        <f t="shared" si="11"/>
        <v>34156</v>
      </c>
    </row>
    <row r="82" spans="1:9" s="52" customFormat="1" ht="12" customHeight="1">
      <c r="A82" s="50" t="s">
        <v>75</v>
      </c>
      <c r="B82" s="51">
        <v>255</v>
      </c>
      <c r="C82" s="45">
        <v>652</v>
      </c>
      <c r="D82" s="45">
        <v>160682</v>
      </c>
      <c r="E82" s="45">
        <v>21004</v>
      </c>
      <c r="F82" s="45">
        <v>2251</v>
      </c>
      <c r="G82" s="45">
        <v>46</v>
      </c>
      <c r="H82" s="45">
        <v>108</v>
      </c>
      <c r="I82" s="45">
        <v>8779</v>
      </c>
    </row>
    <row r="83" spans="1:9" s="52" customFormat="1" ht="12" customHeight="1">
      <c r="A83" s="50" t="s">
        <v>76</v>
      </c>
      <c r="B83" s="51">
        <v>356</v>
      </c>
      <c r="C83" s="45">
        <v>1297</v>
      </c>
      <c r="D83" s="45">
        <v>380629</v>
      </c>
      <c r="E83" s="45">
        <v>55326</v>
      </c>
      <c r="F83" s="45">
        <v>8203</v>
      </c>
      <c r="G83" s="45">
        <v>96</v>
      </c>
      <c r="H83" s="45">
        <v>247</v>
      </c>
      <c r="I83" s="45">
        <v>25377</v>
      </c>
    </row>
    <row r="84" spans="1:9" s="52" customFormat="1" ht="12" customHeight="1">
      <c r="A84" s="50"/>
      <c r="B84" s="51"/>
      <c r="C84" s="45"/>
      <c r="D84" s="45"/>
      <c r="E84" s="45"/>
      <c r="F84" s="45"/>
      <c r="G84" s="45"/>
      <c r="H84" s="45"/>
      <c r="I84" s="45"/>
    </row>
    <row r="85" spans="1:9" s="53" customFormat="1" ht="12" customHeight="1">
      <c r="A85" s="47" t="s">
        <v>77</v>
      </c>
      <c r="B85" s="48">
        <f aca="true" t="shared" si="12" ref="B85:H85">SUM(B86:B90)</f>
        <v>250</v>
      </c>
      <c r="C85" s="49">
        <f t="shared" si="12"/>
        <v>584</v>
      </c>
      <c r="D85" s="49">
        <f t="shared" si="12"/>
        <v>182044</v>
      </c>
      <c r="E85" s="49">
        <f t="shared" si="12"/>
        <v>19433</v>
      </c>
      <c r="F85" s="54">
        <f>SUM(F86:F90)</f>
        <v>2375</v>
      </c>
      <c r="G85" s="49">
        <f t="shared" si="12"/>
        <v>64</v>
      </c>
      <c r="H85" s="49">
        <f t="shared" si="12"/>
        <v>133</v>
      </c>
      <c r="I85" s="49">
        <v>13389</v>
      </c>
    </row>
    <row r="86" spans="1:9" s="52" customFormat="1" ht="12" customHeight="1">
      <c r="A86" s="50" t="s">
        <v>78</v>
      </c>
      <c r="B86" s="51">
        <v>19</v>
      </c>
      <c r="C86" s="45">
        <v>31</v>
      </c>
      <c r="D86" s="45">
        <v>5011</v>
      </c>
      <c r="E86" s="45">
        <v>465</v>
      </c>
      <c r="F86" s="45">
        <v>0</v>
      </c>
      <c r="G86" s="45">
        <v>1</v>
      </c>
      <c r="H86" s="45">
        <v>2</v>
      </c>
      <c r="I86" s="38" t="s">
        <v>55</v>
      </c>
    </row>
    <row r="87" spans="1:9" s="52" customFormat="1" ht="12" customHeight="1">
      <c r="A87" s="50" t="s">
        <v>79</v>
      </c>
      <c r="B87" s="51">
        <v>47</v>
      </c>
      <c r="C87" s="45">
        <v>108</v>
      </c>
      <c r="D87" s="45">
        <v>29172</v>
      </c>
      <c r="E87" s="45">
        <v>3726</v>
      </c>
      <c r="F87" s="38">
        <v>425</v>
      </c>
      <c r="G87" s="45">
        <v>5</v>
      </c>
      <c r="H87" s="38">
        <v>13</v>
      </c>
      <c r="I87" s="38">
        <v>1915</v>
      </c>
    </row>
    <row r="88" spans="1:9" s="52" customFormat="1" ht="12" customHeight="1">
      <c r="A88" s="50" t="s">
        <v>80</v>
      </c>
      <c r="B88" s="51">
        <v>25</v>
      </c>
      <c r="C88" s="45">
        <v>50</v>
      </c>
      <c r="D88" s="45">
        <v>8265</v>
      </c>
      <c r="E88" s="45">
        <v>1084</v>
      </c>
      <c r="F88" s="38">
        <v>142</v>
      </c>
      <c r="G88" s="45">
        <v>3</v>
      </c>
      <c r="H88" s="38">
        <v>5</v>
      </c>
      <c r="I88" s="38" t="s">
        <v>55</v>
      </c>
    </row>
    <row r="89" spans="1:9" s="52" customFormat="1" ht="12" customHeight="1">
      <c r="A89" s="50" t="s">
        <v>81</v>
      </c>
      <c r="B89" s="51">
        <v>56</v>
      </c>
      <c r="C89" s="45">
        <v>141</v>
      </c>
      <c r="D89" s="45">
        <v>36701</v>
      </c>
      <c r="E89" s="45">
        <v>4692</v>
      </c>
      <c r="F89" s="45">
        <v>705</v>
      </c>
      <c r="G89" s="45">
        <v>16</v>
      </c>
      <c r="H89" s="45">
        <v>27</v>
      </c>
      <c r="I89" s="45">
        <v>3764</v>
      </c>
    </row>
    <row r="90" spans="1:9" s="52" customFormat="1" ht="12" customHeight="1">
      <c r="A90" s="50" t="s">
        <v>82</v>
      </c>
      <c r="B90" s="51">
        <v>103</v>
      </c>
      <c r="C90" s="45">
        <v>254</v>
      </c>
      <c r="D90" s="45">
        <v>102895</v>
      </c>
      <c r="E90" s="45">
        <v>9466</v>
      </c>
      <c r="F90" s="45">
        <v>1103</v>
      </c>
      <c r="G90" s="45">
        <v>39</v>
      </c>
      <c r="H90" s="45">
        <v>86</v>
      </c>
      <c r="I90" s="45">
        <v>7480</v>
      </c>
    </row>
    <row r="91" spans="1:9" s="52" customFormat="1" ht="12" customHeight="1">
      <c r="A91" s="50"/>
      <c r="B91" s="51"/>
      <c r="C91" s="45"/>
      <c r="D91" s="45"/>
      <c r="E91" s="45"/>
      <c r="F91" s="45"/>
      <c r="G91" s="45"/>
      <c r="H91" s="45"/>
      <c r="I91" s="45"/>
    </row>
    <row r="92" spans="1:9" s="53" customFormat="1" ht="12" customHeight="1">
      <c r="A92" s="47" t="s">
        <v>83</v>
      </c>
      <c r="B92" s="48">
        <f aca="true" t="shared" si="13" ref="B92:G92">SUM(B93:B96)</f>
        <v>463</v>
      </c>
      <c r="C92" s="49">
        <f t="shared" si="13"/>
        <v>926</v>
      </c>
      <c r="D92" s="49">
        <f t="shared" si="13"/>
        <v>172824</v>
      </c>
      <c r="E92" s="49">
        <f t="shared" si="13"/>
        <v>20457</v>
      </c>
      <c r="F92" s="49">
        <f t="shared" si="13"/>
        <v>4592</v>
      </c>
      <c r="G92" s="49">
        <f t="shared" si="13"/>
        <v>45</v>
      </c>
      <c r="H92" s="49">
        <v>138</v>
      </c>
      <c r="I92" s="49">
        <v>11688</v>
      </c>
    </row>
    <row r="93" spans="1:9" s="52" customFormat="1" ht="12" customHeight="1">
      <c r="A93" s="50" t="s">
        <v>84</v>
      </c>
      <c r="B93" s="51">
        <v>89</v>
      </c>
      <c r="C93" s="45">
        <v>155</v>
      </c>
      <c r="D93" s="45">
        <v>30629</v>
      </c>
      <c r="E93" s="45">
        <v>3189</v>
      </c>
      <c r="F93" s="45">
        <v>668</v>
      </c>
      <c r="G93" s="45">
        <v>2</v>
      </c>
      <c r="H93" s="38" t="s">
        <v>55</v>
      </c>
      <c r="I93" s="38" t="s">
        <v>55</v>
      </c>
    </row>
    <row r="94" spans="1:9" s="52" customFormat="1" ht="12" customHeight="1">
      <c r="A94" s="50" t="s">
        <v>85</v>
      </c>
      <c r="B94" s="51">
        <v>126</v>
      </c>
      <c r="C94" s="45">
        <v>257</v>
      </c>
      <c r="D94" s="45">
        <v>51676</v>
      </c>
      <c r="E94" s="45">
        <v>5407</v>
      </c>
      <c r="F94" s="45">
        <v>1480</v>
      </c>
      <c r="G94" s="45">
        <v>7</v>
      </c>
      <c r="H94" s="45">
        <v>65</v>
      </c>
      <c r="I94" s="45">
        <v>7382</v>
      </c>
    </row>
    <row r="95" spans="1:9" s="52" customFormat="1" ht="12" customHeight="1">
      <c r="A95" s="50" t="s">
        <v>86</v>
      </c>
      <c r="B95" s="51">
        <v>130</v>
      </c>
      <c r="C95" s="45">
        <v>262</v>
      </c>
      <c r="D95" s="45">
        <v>40549</v>
      </c>
      <c r="E95" s="45">
        <v>5874</v>
      </c>
      <c r="F95" s="45">
        <v>797</v>
      </c>
      <c r="G95" s="45">
        <v>20</v>
      </c>
      <c r="H95" s="45">
        <v>44</v>
      </c>
      <c r="I95" s="45">
        <v>2404</v>
      </c>
    </row>
    <row r="96" spans="1:9" s="52" customFormat="1" ht="12" customHeight="1">
      <c r="A96" s="50" t="s">
        <v>87</v>
      </c>
      <c r="B96" s="51">
        <v>118</v>
      </c>
      <c r="C96" s="45">
        <v>252</v>
      </c>
      <c r="D96" s="45">
        <v>49970</v>
      </c>
      <c r="E96" s="45">
        <v>5987</v>
      </c>
      <c r="F96" s="45">
        <v>1647</v>
      </c>
      <c r="G96" s="45">
        <v>16</v>
      </c>
      <c r="H96" s="38" t="s">
        <v>55</v>
      </c>
      <c r="I96" s="38" t="s">
        <v>55</v>
      </c>
    </row>
    <row r="97" spans="1:9" s="52" customFormat="1" ht="12" customHeight="1">
      <c r="A97" s="50"/>
      <c r="B97" s="51"/>
      <c r="C97" s="45"/>
      <c r="D97" s="45"/>
      <c r="E97" s="45"/>
      <c r="F97" s="45"/>
      <c r="G97" s="45"/>
      <c r="H97" s="45"/>
      <c r="I97" s="45"/>
    </row>
    <row r="98" spans="1:9" s="53" customFormat="1" ht="12" customHeight="1">
      <c r="A98" s="47" t="s">
        <v>88</v>
      </c>
      <c r="B98" s="48">
        <f aca="true" t="shared" si="14" ref="B98:I98">SUM(B99:B100)</f>
        <v>320</v>
      </c>
      <c r="C98" s="49">
        <f t="shared" si="14"/>
        <v>625</v>
      </c>
      <c r="D98" s="49">
        <f t="shared" si="14"/>
        <v>106832</v>
      </c>
      <c r="E98" s="49">
        <f t="shared" si="14"/>
        <v>16517</v>
      </c>
      <c r="F98" s="49">
        <f t="shared" si="14"/>
        <v>1878</v>
      </c>
      <c r="G98" s="49">
        <f t="shared" si="14"/>
        <v>15</v>
      </c>
      <c r="H98" s="49">
        <f t="shared" si="14"/>
        <v>28</v>
      </c>
      <c r="I98" s="49">
        <f t="shared" si="14"/>
        <v>2307</v>
      </c>
    </row>
    <row r="99" spans="1:9" ht="12" customHeight="1">
      <c r="A99" s="50" t="s">
        <v>89</v>
      </c>
      <c r="B99" s="51">
        <v>130</v>
      </c>
      <c r="C99" s="45">
        <v>236</v>
      </c>
      <c r="D99" s="45">
        <v>34714</v>
      </c>
      <c r="E99" s="45">
        <v>6897</v>
      </c>
      <c r="F99" s="45">
        <v>600</v>
      </c>
      <c r="G99" s="45">
        <v>7</v>
      </c>
      <c r="H99" s="45">
        <v>11</v>
      </c>
      <c r="I99" s="45">
        <v>805</v>
      </c>
    </row>
    <row r="100" spans="1:10" ht="12" customHeight="1">
      <c r="A100" s="55" t="s">
        <v>90</v>
      </c>
      <c r="B100" s="56">
        <v>190</v>
      </c>
      <c r="C100" s="57">
        <v>389</v>
      </c>
      <c r="D100" s="57">
        <v>72118</v>
      </c>
      <c r="E100" s="57">
        <v>9620</v>
      </c>
      <c r="F100" s="57">
        <v>1278</v>
      </c>
      <c r="G100" s="57">
        <v>8</v>
      </c>
      <c r="H100" s="57">
        <v>17</v>
      </c>
      <c r="I100" s="57">
        <v>1502</v>
      </c>
      <c r="J100" s="58"/>
    </row>
    <row r="101" spans="1:6" ht="12" customHeight="1">
      <c r="A101" s="59" t="s">
        <v>91</v>
      </c>
      <c r="B101" s="60"/>
      <c r="C101" s="61"/>
      <c r="D101" s="61"/>
      <c r="E101" s="61"/>
      <c r="F101" s="61"/>
    </row>
    <row r="102" spans="1:9" ht="12" customHeight="1">
      <c r="A102" s="62" t="s">
        <v>92</v>
      </c>
      <c r="B102" s="63"/>
      <c r="C102" s="63"/>
      <c r="D102" s="63"/>
      <c r="E102" s="63"/>
      <c r="F102" s="63"/>
      <c r="G102" s="63"/>
      <c r="H102" s="63"/>
      <c r="I102" s="63"/>
    </row>
    <row r="103" spans="1:9" ht="12" customHeight="1">
      <c r="A103" s="62" t="s">
        <v>93</v>
      </c>
      <c r="B103" s="63"/>
      <c r="C103" s="63"/>
      <c r="D103" s="63"/>
      <c r="E103" s="63"/>
      <c r="F103" s="63"/>
      <c r="G103" s="63"/>
      <c r="H103" s="63"/>
      <c r="I103" s="63"/>
    </row>
    <row r="104" spans="1:9" ht="12" customHeight="1">
      <c r="A104" s="64" t="s">
        <v>94</v>
      </c>
      <c r="B104" s="65"/>
      <c r="C104" s="65"/>
      <c r="D104" s="65"/>
      <c r="E104" s="65"/>
      <c r="F104" s="65"/>
      <c r="G104" s="65"/>
      <c r="H104" s="65"/>
      <c r="I104" s="65"/>
    </row>
    <row r="105" spans="1:9" ht="12" customHeight="1">
      <c r="A105" s="64" t="s">
        <v>95</v>
      </c>
      <c r="B105" s="65"/>
      <c r="C105" s="65"/>
      <c r="D105" s="65"/>
      <c r="E105" s="65"/>
      <c r="F105" s="65"/>
      <c r="G105" s="65"/>
      <c r="H105" s="65"/>
      <c r="I105" s="65"/>
    </row>
    <row r="106" spans="1:9" ht="12" customHeight="1">
      <c r="A106" s="64"/>
      <c r="B106" s="65"/>
      <c r="C106" s="65"/>
      <c r="D106" s="65"/>
      <c r="E106" s="65"/>
      <c r="F106" s="65"/>
      <c r="G106" s="65"/>
      <c r="H106" s="65"/>
      <c r="I106" s="65"/>
    </row>
    <row r="107" spans="1:9" ht="12" customHeight="1">
      <c r="A107" s="62"/>
      <c r="B107" s="63"/>
      <c r="C107" s="63"/>
      <c r="D107" s="63"/>
      <c r="E107" s="63"/>
      <c r="F107" s="63"/>
      <c r="G107" s="63"/>
      <c r="H107" s="63"/>
      <c r="I107" s="63"/>
    </row>
    <row r="108" ht="12" customHeight="1">
      <c r="A108" s="66"/>
    </row>
  </sheetData>
  <sheetProtection/>
  <mergeCells count="11">
    <mergeCell ref="I5:I8"/>
    <mergeCell ref="A1:J1"/>
    <mergeCell ref="B4:F4"/>
    <mergeCell ref="G4:I4"/>
    <mergeCell ref="B5:B8"/>
    <mergeCell ref="C5:C8"/>
    <mergeCell ref="D5:D8"/>
    <mergeCell ref="E5:E8"/>
    <mergeCell ref="F5:F8"/>
    <mergeCell ref="G5:G8"/>
    <mergeCell ref="H5:H8"/>
  </mergeCells>
  <printOptions horizontalCentered="1"/>
  <pageMargins left="0" right="0" top="0" bottom="0" header="0.5118110236220472" footer="0.5118110236220472"/>
  <pageSetup horizontalDpi="400" verticalDpi="400" orientation="portrait" paperSize="12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2009-05-14T06:36:31Z</dcterms:created>
  <dcterms:modified xsi:type="dcterms:W3CDTF">2009-05-14T06:36:37Z</dcterms:modified>
  <cp:category/>
  <cp:version/>
  <cp:contentType/>
  <cp:contentStatus/>
</cp:coreProperties>
</file>