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3" sheetId="1" r:id="rId1"/>
  </sheets>
  <definedNames>
    <definedName name="_xlnm.Print_Area" localSheetId="0">'33'!$B$1:$T$57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<sst xmlns="http://schemas.openxmlformats.org/spreadsheetml/2006/main" count="477" uniqueCount="138">
  <si>
    <t>市　　　町　　　村</t>
  </si>
  <si>
    <t>Ｄ～Ｌ　非農林水産業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</si>
  <si>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</si>
  <si>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</si>
  <si>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</si>
  <si>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</si>
  <si>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</si>
  <si>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</si>
  <si>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</si>
  <si>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</si>
  <si>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</si>
  <si>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Ａ～Ｃ</t>
  </si>
  <si>
    <t>1～2人</t>
  </si>
  <si>
    <t>3～4人</t>
  </si>
  <si>
    <t>5～9人</t>
  </si>
  <si>
    <t>10～29人</t>
  </si>
  <si>
    <t>30～49人</t>
  </si>
  <si>
    <t>50～99人</t>
  </si>
  <si>
    <t>100～</t>
  </si>
  <si>
    <t>300～</t>
  </si>
  <si>
    <t>500～</t>
  </si>
  <si>
    <t>1,000人</t>
  </si>
  <si>
    <t>標示番号</t>
  </si>
  <si>
    <t>対 前 回</t>
  </si>
  <si>
    <t>鉱　業</t>
  </si>
  <si>
    <t>建設業</t>
  </si>
  <si>
    <t>製造業</t>
  </si>
  <si>
    <t>卸売業、</t>
  </si>
  <si>
    <t>金　融</t>
  </si>
  <si>
    <t>不動産業</t>
  </si>
  <si>
    <t>運　輸</t>
  </si>
  <si>
    <t>電気、ガ</t>
  </si>
  <si>
    <t>サ ー ビ</t>
  </si>
  <si>
    <t>農　　業</t>
  </si>
  <si>
    <t>299人</t>
  </si>
  <si>
    <t>499人</t>
  </si>
  <si>
    <t>999人</t>
  </si>
  <si>
    <t>以上</t>
  </si>
  <si>
    <t>増 加 率</t>
  </si>
  <si>
    <t>小 売 業</t>
  </si>
  <si>
    <t>保険業</t>
  </si>
  <si>
    <t>通信業</t>
  </si>
  <si>
    <t>ス水道業</t>
  </si>
  <si>
    <t>ス　　業</t>
  </si>
  <si>
    <t>水 産 業</t>
  </si>
  <si>
    <t xml:space="preserve">総数 </t>
  </si>
  <si>
    <t>総</t>
  </si>
  <si>
    <t>市部</t>
  </si>
  <si>
    <t>市</t>
  </si>
  <si>
    <t>郡部</t>
  </si>
  <si>
    <t>郡</t>
  </si>
  <si>
    <t>大分市</t>
  </si>
  <si>
    <t>別府市</t>
  </si>
  <si>
    <t>-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</si>
  <si>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</si>
  <si>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</si>
  <si>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</si>
  <si>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</si>
  <si>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</si>
  <si>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</si>
  <si>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</si>
  <si>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</si>
  <si>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</si>
  <si>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</si>
  <si>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</si>
  <si>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</si>
  <si>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</si>
  <si>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</si>
  <si>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</si>
  <si>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</si>
  <si>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</si>
  <si>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</si>
  <si>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</si>
  <si>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</si>
  <si>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</si>
  <si>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</si>
  <si>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</si>
  <si>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</si>
  <si>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</si>
  <si>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</si>
  <si>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</si>
  <si>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</si>
  <si>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</si>
  <si>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</si>
  <si>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</si>
  <si>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</si>
  <si>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</si>
  <si>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</si>
  <si>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</si>
  <si>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</si>
  <si>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</si>
  <si>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</si>
  <si>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</si>
  <si>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</si>
  <si>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</si>
  <si>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</si>
  <si>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</si>
  <si>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野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</si>
  <si>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</si>
  <si>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</si>
  <si>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</si>
  <si>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</si>
  <si>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</si>
  <si>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</si>
  <si>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</si>
  <si>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</si>
  <si>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</si>
  <si>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</si>
  <si>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</si>
  <si>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</si>
  <si>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</si>
  <si>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</si>
  <si>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</si>
  <si>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</si>
  <si>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</si>
  <si>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-</t>
  </si>
  <si>
    <t>玖珠町</t>
  </si>
  <si>
    <t>日田郡</t>
  </si>
  <si>
    <t>日</t>
  </si>
  <si>
    <t>前津江村</t>
  </si>
  <si>
    <t>-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</si>
  <si>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</si>
  <si>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</si>
  <si>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</si>
  <si>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</si>
  <si>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</si>
  <si>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</si>
  <si>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</si>
  <si>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</si>
  <si>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</si>
  <si>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</si>
  <si>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</si>
  <si>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</si>
  <si>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</si>
  <si>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-</t>
  </si>
  <si>
    <t>安心院町</t>
  </si>
  <si>
    <t>資料：総理府統計局「事業所統計調査（概数）」</t>
  </si>
  <si>
    <t>　　　　　　　　　　　　　　　　　33．　市 町 村 別 （ 民 営 ）産 業 大 分 類、従 業 者 規 模 別 事 業 所 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</si>
</sst>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_-* #,##0.00_-;\-* #,##0.00_-;_-* &quot;-&quot;??_-;_-@_-"/>
    <numFmt numFmtId="180" formatCode="_-* #,##0_-;\-* #,##0_-;_-* &quot;-&quot;_-;_-@_-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38" fontId="2" fillId="0" borderId="0" xfId="48" applyFont="1" applyFill="1" applyAlignment="1">
      <alignment vertical="center"/>
    </xf>
    <xf numFmtId="0" fontId="5" fillId="0" borderId="0" xfId="48" applyNumberFormat="1" applyFont="1" applyFill="1" applyAlignment="1">
      <alignment vertical="center"/>
    </xf>
    <xf numFmtId="0" fontId="5" fillId="0" borderId="0" xfId="48" applyNumberFormat="1" applyFont="1" applyFill="1" applyAlignment="1">
      <alignment horizontal="center" vertical="center"/>
    </xf>
    <xf numFmtId="38" fontId="5" fillId="0" borderId="0" xfId="48" applyFont="1" applyFill="1" applyAlignment="1">
      <alignment vertical="center"/>
    </xf>
    <xf numFmtId="0" fontId="5" fillId="0" borderId="10" xfId="48" applyNumberFormat="1" applyFont="1" applyFill="1" applyBorder="1" applyAlignment="1">
      <alignment horizontal="center" vertical="center"/>
    </xf>
    <xf numFmtId="0" fontId="5" fillId="0" borderId="11" xfId="48" applyNumberFormat="1" applyFont="1" applyFill="1" applyBorder="1" applyAlignment="1">
      <alignment horizontal="center" vertical="center"/>
    </xf>
    <xf numFmtId="0" fontId="5" fillId="0" borderId="12" xfId="48" applyNumberFormat="1" applyFont="1" applyFill="1" applyBorder="1" applyAlignment="1">
      <alignment horizontal="center" vertical="center"/>
    </xf>
    <xf numFmtId="0" fontId="5" fillId="0" borderId="13" xfId="48" applyNumberFormat="1" applyFont="1" applyFill="1" applyBorder="1" applyAlignment="1">
      <alignment horizontal="center" vertical="center"/>
    </xf>
    <xf numFmtId="0" fontId="5" fillId="0" borderId="14" xfId="48" applyNumberFormat="1" applyFont="1" applyFill="1" applyBorder="1" applyAlignment="1">
      <alignment horizontal="center" vertical="center"/>
    </xf>
    <xf numFmtId="0" fontId="5" fillId="0" borderId="15" xfId="48" applyNumberFormat="1" applyFont="1" applyFill="1" applyBorder="1" applyAlignment="1">
      <alignment horizontal="center" vertical="center"/>
    </xf>
    <xf numFmtId="0" fontId="5" fillId="0" borderId="16" xfId="48" applyNumberFormat="1" applyFont="1" applyFill="1" applyBorder="1" applyAlignment="1">
      <alignment vertical="center"/>
    </xf>
    <xf numFmtId="176" fontId="6" fillId="0" borderId="0" xfId="48" applyNumberFormat="1" applyFont="1" applyFill="1" applyAlignment="1">
      <alignment horizontal="right" vertical="center"/>
    </xf>
    <xf numFmtId="177" fontId="6" fillId="0" borderId="0" xfId="48" applyNumberFormat="1" applyFont="1" applyFill="1" applyAlignment="1">
      <alignment horizontal="right" vertical="center"/>
    </xf>
    <xf numFmtId="0" fontId="6" fillId="0" borderId="12" xfId="48" applyNumberFormat="1" applyFont="1" applyFill="1" applyBorder="1" applyAlignment="1">
      <alignment horizontal="center" vertical="center"/>
    </xf>
    <xf numFmtId="38" fontId="6" fillId="0" borderId="0" xfId="48" applyFon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178" fontId="6" fillId="0" borderId="0" xfId="48" applyNumberFormat="1" applyFont="1" applyFill="1" applyAlignment="1">
      <alignment horizontal="distributed" vertical="center"/>
    </xf>
    <xf numFmtId="179" fontId="6" fillId="0" borderId="0" xfId="48" applyNumberFormat="1" applyFont="1" applyFill="1" applyAlignment="1">
      <alignment horizontal="distributed" vertical="center"/>
    </xf>
    <xf numFmtId="38" fontId="5" fillId="0" borderId="0" xfId="48" applyFont="1" applyFill="1" applyBorder="1" applyAlignment="1">
      <alignment vertical="center"/>
    </xf>
    <xf numFmtId="176" fontId="5" fillId="0" borderId="0" xfId="48" applyNumberFormat="1" applyFont="1" applyFill="1" applyAlignment="1">
      <alignment horizontal="right" vertical="center"/>
    </xf>
    <xf numFmtId="177" fontId="5" fillId="0" borderId="0" xfId="48" applyNumberFormat="1" applyFont="1" applyFill="1" applyAlignment="1">
      <alignment horizontal="right"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distributed" vertical="center"/>
    </xf>
    <xf numFmtId="180" fontId="6" fillId="0" borderId="0" xfId="48" applyNumberFormat="1" applyFont="1" applyFill="1" applyAlignment="1">
      <alignment horizontal="distributed" vertical="center"/>
    </xf>
    <xf numFmtId="177" fontId="5" fillId="0" borderId="0" xfId="48" applyNumberFormat="1" applyFont="1" applyFill="1" applyAlignment="1">
      <alignment horizontal="distributed" vertical="center"/>
    </xf>
    <xf numFmtId="180" fontId="6" fillId="0" borderId="0" xfId="48" applyNumberFormat="1" applyFont="1" applyFill="1" applyAlignment="1">
      <alignment horizontal="right" vertical="center"/>
    </xf>
    <xf numFmtId="178" fontId="5" fillId="0" borderId="0" xfId="48" applyNumberFormat="1" applyFont="1" applyFill="1" applyAlignment="1">
      <alignment horizontal="distributed" vertical="center"/>
    </xf>
    <xf numFmtId="178" fontId="5" fillId="0" borderId="0" xfId="48" applyNumberFormat="1" applyFont="1" applyFill="1" applyAlignment="1">
      <alignment horizontal="right" vertical="center"/>
    </xf>
    <xf numFmtId="178" fontId="6" fillId="0" borderId="0" xfId="48" applyNumberFormat="1" applyFont="1" applyFill="1" applyAlignment="1">
      <alignment horizontal="right" vertical="center"/>
    </xf>
    <xf numFmtId="38" fontId="5" fillId="0" borderId="17" xfId="48" applyFont="1" applyFill="1" applyBorder="1" applyAlignment="1">
      <alignment vertical="center"/>
    </xf>
    <xf numFmtId="38" fontId="5" fillId="0" borderId="15" xfId="48" applyFont="1" applyFill="1" applyBorder="1" applyAlignment="1">
      <alignment vertical="center"/>
    </xf>
    <xf numFmtId="177" fontId="5" fillId="0" borderId="17" xfId="48" applyNumberFormat="1" applyFont="1" applyFill="1" applyBorder="1" applyAlignment="1">
      <alignment vertical="center"/>
    </xf>
    <xf numFmtId="38" fontId="5" fillId="0" borderId="13" xfId="48" applyFont="1" applyFill="1" applyBorder="1" applyAlignment="1">
      <alignment vertical="center"/>
    </xf>
    <xf numFmtId="41" fontId="8" fillId="0" borderId="0" xfId="48" applyNumberFormat="1" applyFont="1" applyFill="1" applyAlignment="1">
      <alignment vertical="center"/>
    </xf>
    <xf numFmtId="41" fontId="8" fillId="0" borderId="0" xfId="48" applyNumberFormat="1" applyFont="1" applyFill="1" applyAlignment="1">
      <alignment/>
    </xf>
    <xf numFmtId="0" fontId="8" fillId="0" borderId="0" xfId="48" applyNumberFormat="1" applyFont="1" applyFill="1" applyAlignment="1">
      <alignment/>
    </xf>
    <xf numFmtId="38" fontId="5" fillId="0" borderId="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8" fontId="6" fillId="0" borderId="0" xfId="48" applyFont="1" applyFill="1" applyBorder="1" applyAlignment="1">
      <alignment horizontal="distributed" vertical="center"/>
    </xf>
    <xf numFmtId="38" fontId="6" fillId="0" borderId="10" xfId="48" applyFont="1" applyFill="1" applyBorder="1" applyAlignment="1">
      <alignment horizontal="distributed" vertical="center"/>
    </xf>
    <xf numFmtId="38" fontId="5" fillId="0" borderId="17" xfId="48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38" fontId="6" fillId="0" borderId="0" xfId="48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1" xfId="48" applyNumberFormat="1" applyFont="1" applyFill="1" applyBorder="1" applyAlignment="1">
      <alignment horizontal="right" vertical="top"/>
    </xf>
    <xf numFmtId="0" fontId="5" fillId="0" borderId="14" xfId="48" applyNumberFormat="1" applyFont="1" applyFill="1" applyBorder="1" applyAlignment="1">
      <alignment horizontal="right" vertical="top"/>
    </xf>
    <xf numFmtId="0" fontId="5" fillId="0" borderId="11" xfId="48" applyNumberFormat="1" applyFont="1" applyFill="1" applyBorder="1" applyAlignment="1">
      <alignment horizontal="distributed" vertical="top"/>
    </xf>
    <xf numFmtId="0" fontId="5" fillId="0" borderId="14" xfId="48" applyNumberFormat="1" applyFont="1" applyFill="1" applyBorder="1" applyAlignment="1">
      <alignment horizontal="distributed" vertical="top"/>
    </xf>
    <xf numFmtId="38" fontId="5" fillId="0" borderId="18" xfId="48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5" fillId="0" borderId="20" xfId="48" applyNumberFormat="1" applyFont="1" applyFill="1" applyBorder="1" applyAlignment="1">
      <alignment horizontal="left"/>
    </xf>
    <xf numFmtId="0" fontId="5" fillId="0" borderId="11" xfId="48" applyNumberFormat="1" applyFont="1" applyFill="1" applyBorder="1" applyAlignment="1">
      <alignment horizontal="left"/>
    </xf>
    <xf numFmtId="41" fontId="5" fillId="0" borderId="20" xfId="48" applyNumberFormat="1" applyFont="1" applyFill="1" applyBorder="1" applyAlignment="1" quotePrefix="1">
      <alignment horizontal="center"/>
    </xf>
    <xf numFmtId="41" fontId="5" fillId="0" borderId="11" xfId="48" applyNumberFormat="1" applyFont="1" applyFill="1" applyBorder="1" applyAlignment="1">
      <alignment horizontal="center"/>
    </xf>
    <xf numFmtId="0" fontId="5" fillId="0" borderId="21" xfId="48" applyNumberFormat="1" applyFont="1" applyFill="1" applyBorder="1" applyAlignment="1">
      <alignment horizontal="distributed" vertical="center"/>
    </xf>
    <xf numFmtId="0" fontId="5" fillId="0" borderId="12" xfId="48" applyNumberFormat="1" applyFont="1" applyFill="1" applyBorder="1" applyAlignment="1">
      <alignment horizontal="distributed" vertical="center"/>
    </xf>
    <xf numFmtId="0" fontId="5" fillId="0" borderId="15" xfId="48" applyNumberFormat="1" applyFont="1" applyFill="1" applyBorder="1" applyAlignment="1">
      <alignment horizontal="distributed" vertical="center"/>
    </xf>
    <xf numFmtId="0" fontId="5" fillId="0" borderId="11" xfId="48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5" fillId="0" borderId="14" xfId="48" applyNumberFormat="1" applyFont="1" applyFill="1" applyBorder="1" applyAlignment="1">
      <alignment horizontal="center" vertical="center"/>
    </xf>
    <xf numFmtId="0" fontId="5" fillId="0" borderId="20" xfId="48" applyNumberFormat="1" applyFont="1" applyFill="1" applyBorder="1" applyAlignment="1">
      <alignment horizontal="center" vertical="center"/>
    </xf>
    <xf numFmtId="0" fontId="5" fillId="0" borderId="20" xfId="48" applyNumberFormat="1" applyFont="1" applyFill="1" applyBorder="1" applyAlignment="1">
      <alignment horizontal="left" vertical="center"/>
    </xf>
    <xf numFmtId="0" fontId="5" fillId="0" borderId="11" xfId="48" applyNumberFormat="1" applyFont="1" applyFill="1" applyBorder="1" applyAlignment="1">
      <alignment horizontal="left" vertical="center"/>
    </xf>
    <xf numFmtId="0" fontId="5" fillId="0" borderId="21" xfId="48" applyNumberFormat="1" applyFont="1" applyFill="1" applyBorder="1" applyAlignment="1">
      <alignment horizontal="left" vertical="center"/>
    </xf>
    <xf numFmtId="0" fontId="5" fillId="0" borderId="12" xfId="48" applyNumberFormat="1" applyFont="1" applyFill="1" applyBorder="1" applyAlignment="1">
      <alignment horizontal="left" vertical="center"/>
    </xf>
    <xf numFmtId="0" fontId="5" fillId="0" borderId="22" xfId="48" applyNumberFormat="1" applyFont="1" applyFill="1" applyBorder="1" applyAlignment="1">
      <alignment horizontal="left" vertical="center"/>
    </xf>
    <xf numFmtId="0" fontId="5" fillId="0" borderId="10" xfId="48" applyNumberFormat="1" applyFont="1" applyFill="1" applyBorder="1" applyAlignment="1">
      <alignment horizontal="left" vertical="center"/>
    </xf>
    <xf numFmtId="0" fontId="5" fillId="0" borderId="23" xfId="48" applyNumberFormat="1" applyFont="1" applyFill="1" applyBorder="1" applyAlignment="1">
      <alignment horizontal="left" vertical="center"/>
    </xf>
    <xf numFmtId="0" fontId="5" fillId="0" borderId="24" xfId="48" applyNumberFormat="1" applyFont="1" applyFill="1" applyBorder="1" applyAlignment="1">
      <alignment horizontal="left" vertical="center"/>
    </xf>
    <xf numFmtId="0" fontId="5" fillId="0" borderId="25" xfId="48" applyNumberFormat="1" applyFont="1" applyFill="1" applyBorder="1" applyAlignment="1">
      <alignment horizontal="center" vertical="center"/>
    </xf>
    <xf numFmtId="0" fontId="5" fillId="0" borderId="26" xfId="48" applyNumberFormat="1" applyFont="1" applyFill="1" applyBorder="1" applyAlignment="1">
      <alignment horizontal="center" vertical="center"/>
    </xf>
    <xf numFmtId="0" fontId="5" fillId="0" borderId="27" xfId="48" applyNumberFormat="1" applyFont="1" applyFill="1" applyBorder="1" applyAlignment="1">
      <alignment horizontal="center" vertical="center"/>
    </xf>
    <xf numFmtId="0" fontId="2" fillId="0" borderId="0" xfId="48" applyNumberFormat="1" applyFont="1" applyFill="1" applyAlignment="1">
      <alignment horizontal="left" vertical="center"/>
    </xf>
    <xf numFmtId="38" fontId="2" fillId="0" borderId="0" xfId="48" applyFont="1" applyFill="1" applyAlignment="1">
      <alignment horizontal="left" vertical="center"/>
    </xf>
    <xf numFmtId="58" fontId="5" fillId="0" borderId="28" xfId="48" applyNumberFormat="1" applyFont="1" applyFill="1" applyBorder="1" applyAlignment="1">
      <alignment horizontal="center" vertical="center"/>
    </xf>
    <xf numFmtId="58" fontId="0" fillId="0" borderId="28" xfId="0" applyNumberFormat="1" applyFont="1" applyBorder="1" applyAlignment="1">
      <alignment horizontal="center" vertical="center"/>
    </xf>
    <xf numFmtId="0" fontId="5" fillId="0" borderId="29" xfId="48" applyNumberFormat="1" applyFont="1" applyFill="1" applyBorder="1" applyAlignment="1">
      <alignment horizontal="center" vertical="center"/>
    </xf>
    <xf numFmtId="0" fontId="5" fillId="0" borderId="22" xfId="48" applyNumberFormat="1" applyFont="1" applyFill="1" applyBorder="1" applyAlignment="1">
      <alignment horizontal="center" vertical="center"/>
    </xf>
    <xf numFmtId="0" fontId="5" fillId="0" borderId="0" xfId="48" applyNumberFormat="1" applyFont="1" applyFill="1" applyBorder="1" applyAlignment="1">
      <alignment horizontal="center" vertical="center"/>
    </xf>
    <xf numFmtId="0" fontId="5" fillId="0" borderId="10" xfId="48" applyNumberFormat="1" applyFont="1" applyFill="1" applyBorder="1" applyAlignment="1">
      <alignment horizontal="center" vertical="center"/>
    </xf>
    <xf numFmtId="0" fontId="5" fillId="0" borderId="17" xfId="48" applyNumberFormat="1" applyFont="1" applyFill="1" applyBorder="1" applyAlignment="1">
      <alignment horizontal="center" vertical="center"/>
    </xf>
    <xf numFmtId="0" fontId="5" fillId="0" borderId="13" xfId="48" applyNumberFormat="1" applyFont="1" applyFill="1" applyBorder="1" applyAlignment="1">
      <alignment horizontal="center" vertical="center"/>
    </xf>
    <xf numFmtId="0" fontId="5" fillId="0" borderId="13" xfId="48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9"/>
  <sheetViews>
    <sheetView tabSelected="1" zoomScaleSheetLayoutView="100" zoomScalePageLayoutView="0" workbookViewId="0" topLeftCell="G73">
      <selection activeCell="S96" sqref="S96"/>
    </sheetView>
  </sheetViews>
  <sheetFormatPr defaultColWidth="9.00390625" defaultRowHeight="12.75"/>
  <cols>
    <col min="1" max="1" width="2.75390625" style="34" customWidth="1"/>
    <col min="2" max="2" width="2.625" style="35" customWidth="1"/>
    <col min="3" max="3" width="13.875" style="35" customWidth="1"/>
    <col min="4" max="4" width="9.25390625" style="36" customWidth="1"/>
    <col min="5" max="5" width="10.625" style="35" customWidth="1"/>
    <col min="6" max="12" width="8.25390625" style="35" customWidth="1"/>
    <col min="13" max="13" width="8.75390625" style="36" customWidth="1"/>
    <col min="14" max="15" width="8.75390625" style="35" customWidth="1"/>
    <col min="16" max="21" width="8.25390625" style="35" customWidth="1"/>
    <col min="22" max="24" width="8.75390625" style="35" customWidth="1"/>
    <col min="25" max="25" width="7.875" style="35" customWidth="1"/>
    <col min="26" max="26" width="4.25390625" style="36" customWidth="1"/>
    <col min="27" max="16384" width="9.125" style="35" customWidth="1"/>
  </cols>
  <sheetData>
    <row r="1" spans="1:26" s="1" customFormat="1" ht="18" customHeight="1">
      <c r="A1" s="80" t="s">
        <v>137</v>
      </c>
      <c r="B1" s="81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7" s="4" customFormat="1" ht="12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82">
        <v>25385</v>
      </c>
      <c r="X2" s="83"/>
      <c r="Y2" s="83"/>
      <c r="Z2" s="3"/>
      <c r="AA2" s="2"/>
    </row>
    <row r="3" spans="1:26" s="4" customFormat="1" ht="12" customHeight="1" thickTop="1">
      <c r="A3" s="84" t="s">
        <v>0</v>
      </c>
      <c r="B3" s="84"/>
      <c r="C3" s="85"/>
      <c r="D3" s="71" t="s">
        <v>1</v>
      </c>
      <c r="E3" s="73"/>
      <c r="F3" s="69" t="s">
        <v>2</v>
      </c>
      <c r="G3" s="69" t="s">
        <v>3</v>
      </c>
      <c r="H3" s="69" t="s">
        <v>4</v>
      </c>
      <c r="I3" s="69" t="s">
        <v>5</v>
      </c>
      <c r="J3" s="69" t="s">
        <v>6</v>
      </c>
      <c r="K3" s="69" t="s">
        <v>7</v>
      </c>
      <c r="L3" s="69" t="s">
        <v>8</v>
      </c>
      <c r="M3" s="71" t="s">
        <v>9</v>
      </c>
      <c r="N3" s="73" t="s">
        <v>10</v>
      </c>
      <c r="O3" s="75" t="s">
        <v>11</v>
      </c>
      <c r="P3" s="77" t="s">
        <v>12</v>
      </c>
      <c r="Q3" s="68" t="s">
        <v>13</v>
      </c>
      <c r="R3" s="68" t="s">
        <v>14</v>
      </c>
      <c r="S3" s="68" t="s">
        <v>15</v>
      </c>
      <c r="T3" s="68" t="s">
        <v>16</v>
      </c>
      <c r="U3" s="68" t="s">
        <v>17</v>
      </c>
      <c r="V3" s="58" t="s">
        <v>18</v>
      </c>
      <c r="W3" s="58" t="s">
        <v>19</v>
      </c>
      <c r="X3" s="58" t="s">
        <v>20</v>
      </c>
      <c r="Y3" s="60" t="s">
        <v>21</v>
      </c>
      <c r="Z3" s="62" t="s">
        <v>22</v>
      </c>
    </row>
    <row r="4" spans="1:26" s="4" customFormat="1" ht="12">
      <c r="A4" s="86"/>
      <c r="B4" s="86"/>
      <c r="C4" s="87"/>
      <c r="D4" s="72"/>
      <c r="E4" s="90"/>
      <c r="F4" s="70"/>
      <c r="G4" s="70"/>
      <c r="H4" s="70"/>
      <c r="I4" s="70"/>
      <c r="J4" s="70"/>
      <c r="K4" s="70"/>
      <c r="L4" s="70"/>
      <c r="M4" s="72"/>
      <c r="N4" s="74"/>
      <c r="O4" s="76"/>
      <c r="P4" s="78"/>
      <c r="Q4" s="65"/>
      <c r="R4" s="65"/>
      <c r="S4" s="65"/>
      <c r="T4" s="65"/>
      <c r="U4" s="65"/>
      <c r="V4" s="59"/>
      <c r="W4" s="59"/>
      <c r="X4" s="59"/>
      <c r="Y4" s="61"/>
      <c r="Z4" s="63"/>
    </row>
    <row r="5" spans="1:26" s="4" customFormat="1" ht="12">
      <c r="A5" s="86"/>
      <c r="B5" s="86"/>
      <c r="C5" s="87"/>
      <c r="D5" s="65"/>
      <c r="E5" s="6" t="s">
        <v>23</v>
      </c>
      <c r="F5" s="65" t="s">
        <v>24</v>
      </c>
      <c r="G5" s="65" t="s">
        <v>25</v>
      </c>
      <c r="H5" s="65" t="s">
        <v>26</v>
      </c>
      <c r="I5" s="6" t="s">
        <v>27</v>
      </c>
      <c r="J5" s="6" t="s">
        <v>28</v>
      </c>
      <c r="K5" s="65" t="s">
        <v>29</v>
      </c>
      <c r="L5" s="6" t="s">
        <v>30</v>
      </c>
      <c r="M5" s="7" t="s">
        <v>31</v>
      </c>
      <c r="N5" s="5" t="s">
        <v>32</v>
      </c>
      <c r="O5" s="6" t="s">
        <v>33</v>
      </c>
      <c r="P5" s="78"/>
      <c r="Q5" s="65"/>
      <c r="R5" s="65"/>
      <c r="S5" s="65"/>
      <c r="T5" s="65"/>
      <c r="U5" s="65"/>
      <c r="V5" s="51" t="s">
        <v>34</v>
      </c>
      <c r="W5" s="51" t="s">
        <v>35</v>
      </c>
      <c r="X5" s="51" t="s">
        <v>36</v>
      </c>
      <c r="Y5" s="53" t="s">
        <v>37</v>
      </c>
      <c r="Z5" s="63"/>
    </row>
    <row r="6" spans="1:26" s="4" customFormat="1" ht="12">
      <c r="A6" s="88"/>
      <c r="B6" s="88"/>
      <c r="C6" s="89"/>
      <c r="D6" s="66"/>
      <c r="E6" s="9" t="s">
        <v>38</v>
      </c>
      <c r="F6" s="67"/>
      <c r="G6" s="67"/>
      <c r="H6" s="67"/>
      <c r="I6" s="9" t="s">
        <v>39</v>
      </c>
      <c r="J6" s="9" t="s">
        <v>40</v>
      </c>
      <c r="K6" s="67"/>
      <c r="L6" s="9" t="s">
        <v>41</v>
      </c>
      <c r="M6" s="10" t="s">
        <v>42</v>
      </c>
      <c r="N6" s="8" t="s">
        <v>43</v>
      </c>
      <c r="O6" s="9" t="s">
        <v>44</v>
      </c>
      <c r="P6" s="79"/>
      <c r="Q6" s="67"/>
      <c r="R6" s="67"/>
      <c r="S6" s="67"/>
      <c r="T6" s="67"/>
      <c r="U6" s="67"/>
      <c r="V6" s="52"/>
      <c r="W6" s="52"/>
      <c r="X6" s="52"/>
      <c r="Y6" s="54"/>
      <c r="Z6" s="64"/>
    </row>
    <row r="7" spans="1:26" s="4" customFormat="1" ht="6" customHeight="1">
      <c r="A7" s="55"/>
      <c r="B7" s="56"/>
      <c r="C7" s="57"/>
      <c r="Z7" s="11"/>
    </row>
    <row r="8" spans="1:26" s="15" customFormat="1" ht="12">
      <c r="A8" s="40" t="s">
        <v>45</v>
      </c>
      <c r="B8" s="46"/>
      <c r="C8" s="47"/>
      <c r="D8" s="12">
        <f>SUM(D11+D13)</f>
        <v>52808</v>
      </c>
      <c r="E8" s="13">
        <v>5.8</v>
      </c>
      <c r="F8" s="12">
        <f aca="true" t="shared" si="0" ref="F8:Y8">SUM(F11+F13)</f>
        <v>207</v>
      </c>
      <c r="G8" s="12">
        <f t="shared" si="0"/>
        <v>4325</v>
      </c>
      <c r="H8" s="12">
        <f t="shared" si="0"/>
        <v>4278</v>
      </c>
      <c r="I8" s="12">
        <f t="shared" si="0"/>
        <v>26880</v>
      </c>
      <c r="J8" s="12">
        <f t="shared" si="0"/>
        <v>867</v>
      </c>
      <c r="K8" s="12">
        <f t="shared" si="0"/>
        <v>881</v>
      </c>
      <c r="L8" s="12">
        <f t="shared" si="0"/>
        <v>1061</v>
      </c>
      <c r="M8" s="12">
        <f t="shared" si="0"/>
        <v>147</v>
      </c>
      <c r="N8" s="12">
        <f t="shared" si="0"/>
        <v>14162</v>
      </c>
      <c r="O8" s="12">
        <f t="shared" si="0"/>
        <v>257</v>
      </c>
      <c r="P8" s="12">
        <f t="shared" si="0"/>
        <v>30743</v>
      </c>
      <c r="Q8" s="12">
        <f t="shared" si="0"/>
        <v>9925</v>
      </c>
      <c r="R8" s="12">
        <f t="shared" si="0"/>
        <v>6579</v>
      </c>
      <c r="S8" s="12">
        <f t="shared" si="0"/>
        <v>4133</v>
      </c>
      <c r="T8" s="12">
        <f t="shared" si="0"/>
        <v>771</v>
      </c>
      <c r="U8" s="12">
        <f t="shared" si="0"/>
        <v>405</v>
      </c>
      <c r="V8" s="12">
        <v>211</v>
      </c>
      <c r="W8" s="12">
        <f t="shared" si="0"/>
        <v>24</v>
      </c>
      <c r="X8" s="12">
        <f t="shared" si="0"/>
        <v>12</v>
      </c>
      <c r="Y8" s="12">
        <f t="shared" si="0"/>
        <v>5</v>
      </c>
      <c r="Z8" s="14" t="s">
        <v>46</v>
      </c>
    </row>
    <row r="9" spans="1:26" s="15" customFormat="1" ht="12">
      <c r="A9" s="48"/>
      <c r="B9" s="49"/>
      <c r="C9" s="50"/>
      <c r="D9" s="12"/>
      <c r="E9" s="1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4"/>
    </row>
    <row r="10" spans="1:26" s="15" customFormat="1" ht="12">
      <c r="A10" s="48"/>
      <c r="B10" s="49"/>
      <c r="C10" s="50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4"/>
    </row>
    <row r="11" spans="1:26" s="15" customFormat="1" ht="12">
      <c r="A11" s="40" t="s">
        <v>47</v>
      </c>
      <c r="B11" s="46"/>
      <c r="C11" s="47"/>
      <c r="D11" s="12">
        <f>SUM(D15:D25)</f>
        <v>36938</v>
      </c>
      <c r="E11" s="13">
        <v>17</v>
      </c>
      <c r="F11" s="12">
        <f aca="true" t="shared" si="1" ref="F11:Y11">SUM(F15:F25)</f>
        <v>108</v>
      </c>
      <c r="G11" s="12">
        <f t="shared" si="1"/>
        <v>2405</v>
      </c>
      <c r="H11" s="12">
        <f t="shared" si="1"/>
        <v>3271</v>
      </c>
      <c r="I11" s="12">
        <f t="shared" si="1"/>
        <v>18965</v>
      </c>
      <c r="J11" s="12">
        <f t="shared" si="1"/>
        <v>743</v>
      </c>
      <c r="K11" s="12">
        <f t="shared" si="1"/>
        <v>828</v>
      </c>
      <c r="L11" s="12">
        <f t="shared" si="1"/>
        <v>650</v>
      </c>
      <c r="M11" s="12">
        <f t="shared" si="1"/>
        <v>59</v>
      </c>
      <c r="N11" s="12">
        <f t="shared" si="1"/>
        <v>9909</v>
      </c>
      <c r="O11" s="12">
        <f t="shared" si="1"/>
        <v>120</v>
      </c>
      <c r="P11" s="12">
        <f t="shared" si="1"/>
        <v>19897</v>
      </c>
      <c r="Q11" s="12">
        <f t="shared" si="1"/>
        <v>7205</v>
      </c>
      <c r="R11" s="12">
        <f t="shared" si="1"/>
        <v>5202</v>
      </c>
      <c r="S11" s="12">
        <f t="shared" si="1"/>
        <v>3390</v>
      </c>
      <c r="T11" s="12">
        <f t="shared" si="1"/>
        <v>665</v>
      </c>
      <c r="U11" s="12">
        <f t="shared" si="1"/>
        <v>349</v>
      </c>
      <c r="V11" s="12">
        <v>191</v>
      </c>
      <c r="W11" s="12">
        <f t="shared" si="1"/>
        <v>23</v>
      </c>
      <c r="X11" s="12">
        <f t="shared" si="1"/>
        <v>12</v>
      </c>
      <c r="Y11" s="12">
        <f t="shared" si="1"/>
        <v>4</v>
      </c>
      <c r="Z11" s="14" t="s">
        <v>48</v>
      </c>
    </row>
    <row r="12" spans="1:26" s="15" customFormat="1" ht="12">
      <c r="A12" s="48"/>
      <c r="B12" s="49"/>
      <c r="C12" s="50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4"/>
    </row>
    <row r="13" spans="1:26" s="15" customFormat="1" ht="12">
      <c r="A13" s="40" t="s">
        <v>49</v>
      </c>
      <c r="B13" s="46"/>
      <c r="C13" s="47"/>
      <c r="D13" s="12">
        <f>SUM(D27,D32,D39,D43,D49,D52,D62,D72,D77,D81,D88,D94)</f>
        <v>15870</v>
      </c>
      <c r="E13" s="17">
        <v>-13.4</v>
      </c>
      <c r="F13" s="12">
        <f aca="true" t="shared" si="2" ref="F13:Y13">SUM(F27,F32,F39,F43,F49,F52,F62,F72,F77,F81,F88,F94)</f>
        <v>99</v>
      </c>
      <c r="G13" s="12">
        <f t="shared" si="2"/>
        <v>1920</v>
      </c>
      <c r="H13" s="12">
        <f t="shared" si="2"/>
        <v>1007</v>
      </c>
      <c r="I13" s="12">
        <f t="shared" si="2"/>
        <v>7915</v>
      </c>
      <c r="J13" s="12">
        <f t="shared" si="2"/>
        <v>124</v>
      </c>
      <c r="K13" s="12">
        <f t="shared" si="2"/>
        <v>53</v>
      </c>
      <c r="L13" s="12">
        <f t="shared" si="2"/>
        <v>411</v>
      </c>
      <c r="M13" s="12">
        <f t="shared" si="2"/>
        <v>88</v>
      </c>
      <c r="N13" s="12">
        <f t="shared" si="2"/>
        <v>4253</v>
      </c>
      <c r="O13" s="12">
        <f t="shared" si="2"/>
        <v>137</v>
      </c>
      <c r="P13" s="12">
        <f t="shared" si="2"/>
        <v>10846</v>
      </c>
      <c r="Q13" s="12">
        <f t="shared" si="2"/>
        <v>2720</v>
      </c>
      <c r="R13" s="12">
        <f t="shared" si="2"/>
        <v>1377</v>
      </c>
      <c r="S13" s="12">
        <f t="shared" si="2"/>
        <v>743</v>
      </c>
      <c r="T13" s="12">
        <f t="shared" si="2"/>
        <v>106</v>
      </c>
      <c r="U13" s="12">
        <f t="shared" si="2"/>
        <v>56</v>
      </c>
      <c r="V13" s="12">
        <f t="shared" si="2"/>
        <v>20</v>
      </c>
      <c r="W13" s="12">
        <f t="shared" si="2"/>
        <v>1</v>
      </c>
      <c r="X13" s="18">
        <f t="shared" si="2"/>
        <v>0</v>
      </c>
      <c r="Y13" s="12">
        <f t="shared" si="2"/>
        <v>1</v>
      </c>
      <c r="Z13" s="14" t="s">
        <v>50</v>
      </c>
    </row>
    <row r="14" spans="1:26" s="4" customFormat="1" ht="12">
      <c r="A14" s="37"/>
      <c r="B14" s="45"/>
      <c r="C14" s="39"/>
      <c r="D14" s="20"/>
      <c r="E14" s="21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7"/>
    </row>
    <row r="15" spans="1:26" s="4" customFormat="1" ht="12">
      <c r="A15" s="22">
        <v>1</v>
      </c>
      <c r="B15" s="19"/>
      <c r="C15" s="23" t="s">
        <v>51</v>
      </c>
      <c r="D15" s="20">
        <v>9986</v>
      </c>
      <c r="E15" s="21">
        <v>14.3</v>
      </c>
      <c r="F15" s="20">
        <v>26</v>
      </c>
      <c r="G15" s="20">
        <v>701</v>
      </c>
      <c r="H15" s="20">
        <v>806</v>
      </c>
      <c r="I15" s="20">
        <v>5182</v>
      </c>
      <c r="J15" s="20">
        <v>234</v>
      </c>
      <c r="K15" s="20">
        <v>205</v>
      </c>
      <c r="L15" s="20">
        <v>183</v>
      </c>
      <c r="M15" s="20">
        <v>19</v>
      </c>
      <c r="N15" s="20">
        <v>2630</v>
      </c>
      <c r="O15" s="20">
        <v>18</v>
      </c>
      <c r="P15" s="20">
        <v>4622</v>
      </c>
      <c r="Q15" s="20">
        <v>2037</v>
      </c>
      <c r="R15" s="20">
        <v>1642</v>
      </c>
      <c r="S15" s="20">
        <v>1148</v>
      </c>
      <c r="T15" s="20">
        <v>276</v>
      </c>
      <c r="U15" s="20">
        <v>155</v>
      </c>
      <c r="V15" s="20">
        <v>88</v>
      </c>
      <c r="W15" s="20">
        <v>11</v>
      </c>
      <c r="X15" s="20">
        <v>5</v>
      </c>
      <c r="Y15" s="20">
        <v>2</v>
      </c>
      <c r="Z15" s="7">
        <v>1</v>
      </c>
    </row>
    <row r="16" spans="1:26" s="4" customFormat="1" ht="12">
      <c r="A16" s="22">
        <v>2</v>
      </c>
      <c r="B16" s="19"/>
      <c r="C16" s="23" t="s">
        <v>52</v>
      </c>
      <c r="D16" s="20">
        <v>8067</v>
      </c>
      <c r="E16" s="21">
        <v>10.8</v>
      </c>
      <c r="F16" s="20">
        <v>5</v>
      </c>
      <c r="G16" s="20">
        <v>353</v>
      </c>
      <c r="H16" s="20">
        <v>614</v>
      </c>
      <c r="I16" s="20">
        <v>3903</v>
      </c>
      <c r="J16" s="20">
        <v>164</v>
      </c>
      <c r="K16" s="20">
        <v>466</v>
      </c>
      <c r="L16" s="20">
        <v>118</v>
      </c>
      <c r="M16" s="20">
        <v>6</v>
      </c>
      <c r="N16" s="20">
        <v>2438</v>
      </c>
      <c r="O16" s="20">
        <v>7</v>
      </c>
      <c r="P16" s="20">
        <v>4342</v>
      </c>
      <c r="Q16" s="20">
        <v>1653</v>
      </c>
      <c r="R16" s="20">
        <v>1138</v>
      </c>
      <c r="S16" s="20">
        <v>718</v>
      </c>
      <c r="T16" s="20">
        <v>122</v>
      </c>
      <c r="U16" s="20">
        <v>57</v>
      </c>
      <c r="V16" s="20">
        <v>31</v>
      </c>
      <c r="W16" s="20">
        <v>5</v>
      </c>
      <c r="X16" s="20">
        <v>1</v>
      </c>
      <c r="Y16" s="20" t="s">
        <v>53</v>
      </c>
      <c r="Z16" s="7">
        <v>2</v>
      </c>
    </row>
    <row r="17" spans="1:26" s="4" customFormat="1" ht="12">
      <c r="A17" s="22">
        <v>3</v>
      </c>
      <c r="B17" s="19"/>
      <c r="C17" s="23" t="s">
        <v>54</v>
      </c>
      <c r="D17" s="20">
        <v>3355</v>
      </c>
      <c r="E17" s="21">
        <v>5.1</v>
      </c>
      <c r="F17" s="20">
        <v>5</v>
      </c>
      <c r="G17" s="20">
        <v>158</v>
      </c>
      <c r="H17" s="20">
        <v>302</v>
      </c>
      <c r="I17" s="20">
        <v>1809</v>
      </c>
      <c r="J17" s="20">
        <v>91</v>
      </c>
      <c r="K17" s="20">
        <v>57</v>
      </c>
      <c r="L17" s="20">
        <v>24</v>
      </c>
      <c r="M17" s="20">
        <v>3</v>
      </c>
      <c r="N17" s="20">
        <v>906</v>
      </c>
      <c r="O17" s="20">
        <v>13</v>
      </c>
      <c r="P17" s="20">
        <v>1809</v>
      </c>
      <c r="Q17" s="20">
        <v>684</v>
      </c>
      <c r="R17" s="20">
        <v>465</v>
      </c>
      <c r="S17" s="20">
        <v>305</v>
      </c>
      <c r="T17" s="20">
        <v>50</v>
      </c>
      <c r="U17" s="20">
        <v>27</v>
      </c>
      <c r="V17" s="20">
        <v>11</v>
      </c>
      <c r="W17" s="20">
        <v>2</v>
      </c>
      <c r="X17" s="20">
        <v>2</v>
      </c>
      <c r="Y17" s="20" t="s">
        <v>53</v>
      </c>
      <c r="Z17" s="7">
        <v>3</v>
      </c>
    </row>
    <row r="18" spans="1:26" s="4" customFormat="1" ht="12">
      <c r="A18" s="22">
        <v>4</v>
      </c>
      <c r="B18" s="19"/>
      <c r="C18" s="23" t="s">
        <v>55</v>
      </c>
      <c r="D18" s="20">
        <v>3547</v>
      </c>
      <c r="E18" s="21">
        <v>2.2</v>
      </c>
      <c r="F18" s="20">
        <v>14</v>
      </c>
      <c r="G18" s="20">
        <v>302</v>
      </c>
      <c r="H18" s="20">
        <v>540</v>
      </c>
      <c r="I18" s="20">
        <v>1712</v>
      </c>
      <c r="J18" s="20">
        <v>70</v>
      </c>
      <c r="K18" s="20">
        <v>64</v>
      </c>
      <c r="L18" s="20">
        <v>46</v>
      </c>
      <c r="M18" s="20">
        <v>6</v>
      </c>
      <c r="N18" s="20">
        <v>793</v>
      </c>
      <c r="O18" s="20">
        <v>7</v>
      </c>
      <c r="P18" s="20">
        <v>1929</v>
      </c>
      <c r="Q18" s="20">
        <v>678</v>
      </c>
      <c r="R18" s="20">
        <v>494</v>
      </c>
      <c r="S18" s="20">
        <v>333</v>
      </c>
      <c r="T18" s="20">
        <v>68</v>
      </c>
      <c r="U18" s="20">
        <v>30</v>
      </c>
      <c r="V18" s="20">
        <v>13</v>
      </c>
      <c r="W18" s="20">
        <v>2</v>
      </c>
      <c r="X18" s="20" t="s">
        <v>53</v>
      </c>
      <c r="Y18" s="20" t="s">
        <v>53</v>
      </c>
      <c r="Z18" s="7">
        <v>4</v>
      </c>
    </row>
    <row r="19" spans="1:26" s="4" customFormat="1" ht="12">
      <c r="A19" s="22">
        <v>5</v>
      </c>
      <c r="B19" s="19"/>
      <c r="C19" s="23" t="s">
        <v>56</v>
      </c>
      <c r="D19" s="20">
        <v>2644</v>
      </c>
      <c r="E19" s="21">
        <v>11.8</v>
      </c>
      <c r="F19" s="20">
        <v>18</v>
      </c>
      <c r="G19" s="20">
        <v>152</v>
      </c>
      <c r="H19" s="20">
        <v>231</v>
      </c>
      <c r="I19" s="20">
        <v>1398</v>
      </c>
      <c r="J19" s="20">
        <v>51</v>
      </c>
      <c r="K19" s="20">
        <v>7</v>
      </c>
      <c r="L19" s="20">
        <v>79</v>
      </c>
      <c r="M19" s="20">
        <v>3</v>
      </c>
      <c r="N19" s="20">
        <v>705</v>
      </c>
      <c r="O19" s="20">
        <v>13</v>
      </c>
      <c r="P19" s="20">
        <v>1464</v>
      </c>
      <c r="Q19" s="20">
        <v>473</v>
      </c>
      <c r="R19" s="20">
        <v>366</v>
      </c>
      <c r="S19" s="20">
        <v>245</v>
      </c>
      <c r="T19" s="20">
        <v>50</v>
      </c>
      <c r="U19" s="20">
        <v>29</v>
      </c>
      <c r="V19" s="20">
        <v>12</v>
      </c>
      <c r="W19" s="20">
        <v>1</v>
      </c>
      <c r="X19" s="20">
        <v>3</v>
      </c>
      <c r="Y19" s="20">
        <v>1</v>
      </c>
      <c r="Z19" s="7">
        <v>5</v>
      </c>
    </row>
    <row r="20" spans="1:26" s="4" customFormat="1" ht="12">
      <c r="A20" s="22">
        <v>6</v>
      </c>
      <c r="B20" s="19"/>
      <c r="C20" s="23" t="s">
        <v>57</v>
      </c>
      <c r="D20" s="20">
        <v>1733</v>
      </c>
      <c r="E20" s="21">
        <v>2.7</v>
      </c>
      <c r="F20" s="20">
        <v>9</v>
      </c>
      <c r="G20" s="20">
        <v>134</v>
      </c>
      <c r="H20" s="20">
        <v>180</v>
      </c>
      <c r="I20" s="20">
        <v>901</v>
      </c>
      <c r="J20" s="20">
        <v>29</v>
      </c>
      <c r="K20" s="20">
        <v>2</v>
      </c>
      <c r="L20" s="20">
        <v>43</v>
      </c>
      <c r="M20" s="20">
        <v>3</v>
      </c>
      <c r="N20" s="20">
        <v>432</v>
      </c>
      <c r="O20" s="20">
        <v>3</v>
      </c>
      <c r="P20" s="20">
        <v>951</v>
      </c>
      <c r="Q20" s="20">
        <v>342</v>
      </c>
      <c r="R20" s="20">
        <v>244</v>
      </c>
      <c r="S20" s="20">
        <v>153</v>
      </c>
      <c r="T20" s="20">
        <v>25</v>
      </c>
      <c r="U20" s="20">
        <v>10</v>
      </c>
      <c r="V20" s="20">
        <v>6</v>
      </c>
      <c r="W20" s="20">
        <v>1</v>
      </c>
      <c r="X20" s="20" t="s">
        <v>53</v>
      </c>
      <c r="Y20" s="20">
        <v>1</v>
      </c>
      <c r="Z20" s="7">
        <v>6</v>
      </c>
    </row>
    <row r="21" spans="1:26" s="4" customFormat="1" ht="12">
      <c r="A21" s="22">
        <v>7</v>
      </c>
      <c r="B21" s="19"/>
      <c r="C21" s="23" t="s">
        <v>58</v>
      </c>
      <c r="D21" s="20">
        <v>1423</v>
      </c>
      <c r="E21" s="21">
        <v>4.1</v>
      </c>
      <c r="F21" s="20">
        <v>19</v>
      </c>
      <c r="G21" s="20">
        <v>84</v>
      </c>
      <c r="H21" s="20">
        <v>105</v>
      </c>
      <c r="I21" s="20">
        <v>783</v>
      </c>
      <c r="J21" s="20">
        <v>20</v>
      </c>
      <c r="K21" s="20">
        <v>12</v>
      </c>
      <c r="L21" s="20">
        <v>68</v>
      </c>
      <c r="M21" s="20">
        <v>4</v>
      </c>
      <c r="N21" s="20">
        <v>328</v>
      </c>
      <c r="O21" s="20">
        <v>2</v>
      </c>
      <c r="P21" s="20">
        <v>779</v>
      </c>
      <c r="Q21" s="20">
        <v>310</v>
      </c>
      <c r="R21" s="20">
        <v>172</v>
      </c>
      <c r="S21" s="20">
        <v>111</v>
      </c>
      <c r="T21" s="20">
        <v>20</v>
      </c>
      <c r="U21" s="20">
        <v>16</v>
      </c>
      <c r="V21" s="20">
        <v>13</v>
      </c>
      <c r="W21" s="20">
        <v>1</v>
      </c>
      <c r="X21" s="20">
        <v>1</v>
      </c>
      <c r="Y21" s="20" t="s">
        <v>53</v>
      </c>
      <c r="Z21" s="7">
        <v>7</v>
      </c>
    </row>
    <row r="22" spans="1:26" s="4" customFormat="1" ht="12">
      <c r="A22" s="22">
        <v>8</v>
      </c>
      <c r="B22" s="19"/>
      <c r="C22" s="23" t="s">
        <v>59</v>
      </c>
      <c r="D22" s="20">
        <v>1310</v>
      </c>
      <c r="E22" s="21">
        <v>0.2</v>
      </c>
      <c r="F22" s="20">
        <v>4</v>
      </c>
      <c r="G22" s="20">
        <v>100</v>
      </c>
      <c r="H22" s="20">
        <v>82</v>
      </c>
      <c r="I22" s="20">
        <v>689</v>
      </c>
      <c r="J22" s="20">
        <v>17</v>
      </c>
      <c r="K22" s="20">
        <v>4</v>
      </c>
      <c r="L22" s="20">
        <v>21</v>
      </c>
      <c r="M22" s="20">
        <v>4</v>
      </c>
      <c r="N22" s="20">
        <v>389</v>
      </c>
      <c r="O22" s="20">
        <v>6</v>
      </c>
      <c r="P22" s="20">
        <v>820</v>
      </c>
      <c r="Q22" s="20">
        <v>204</v>
      </c>
      <c r="R22" s="20">
        <v>164</v>
      </c>
      <c r="S22" s="20">
        <v>103</v>
      </c>
      <c r="T22" s="20">
        <v>12</v>
      </c>
      <c r="U22" s="20">
        <v>5</v>
      </c>
      <c r="V22" s="20">
        <v>2</v>
      </c>
      <c r="W22" s="20" t="s">
        <v>53</v>
      </c>
      <c r="X22" s="20" t="s">
        <v>53</v>
      </c>
      <c r="Y22" s="20" t="s">
        <v>53</v>
      </c>
      <c r="Z22" s="7">
        <v>8</v>
      </c>
    </row>
    <row r="23" spans="1:26" s="4" customFormat="1" ht="12">
      <c r="A23" s="22">
        <v>9</v>
      </c>
      <c r="B23" s="19"/>
      <c r="C23" s="23" t="s">
        <v>60</v>
      </c>
      <c r="D23" s="20">
        <v>1358</v>
      </c>
      <c r="E23" s="21">
        <v>7.4</v>
      </c>
      <c r="F23" s="20">
        <v>1</v>
      </c>
      <c r="G23" s="20">
        <v>164</v>
      </c>
      <c r="H23" s="20">
        <v>80</v>
      </c>
      <c r="I23" s="20">
        <v>709</v>
      </c>
      <c r="J23" s="20">
        <v>21</v>
      </c>
      <c r="K23" s="20">
        <v>2</v>
      </c>
      <c r="L23" s="20">
        <v>19</v>
      </c>
      <c r="M23" s="20">
        <v>2</v>
      </c>
      <c r="N23" s="20">
        <v>360</v>
      </c>
      <c r="O23" s="20">
        <v>11</v>
      </c>
      <c r="P23" s="20">
        <v>921</v>
      </c>
      <c r="Q23" s="20">
        <v>198</v>
      </c>
      <c r="R23" s="20">
        <v>135</v>
      </c>
      <c r="S23" s="20">
        <v>86</v>
      </c>
      <c r="T23" s="20">
        <v>11</v>
      </c>
      <c r="U23" s="20">
        <v>2</v>
      </c>
      <c r="V23" s="20">
        <v>5</v>
      </c>
      <c r="W23" s="20" t="s">
        <v>53</v>
      </c>
      <c r="X23" s="20" t="s">
        <v>53</v>
      </c>
      <c r="Y23" s="20" t="s">
        <v>53</v>
      </c>
      <c r="Z23" s="7">
        <v>9</v>
      </c>
    </row>
    <row r="24" spans="1:26" s="4" customFormat="1" ht="12">
      <c r="A24" s="22">
        <v>10</v>
      </c>
      <c r="B24" s="19"/>
      <c r="C24" s="23" t="s">
        <v>61</v>
      </c>
      <c r="D24" s="20">
        <v>991</v>
      </c>
      <c r="E24" s="21">
        <v>8.9</v>
      </c>
      <c r="F24" s="20">
        <v>2</v>
      </c>
      <c r="G24" s="20">
        <v>73</v>
      </c>
      <c r="H24" s="20">
        <v>78</v>
      </c>
      <c r="I24" s="20">
        <v>547</v>
      </c>
      <c r="J24" s="20">
        <v>15</v>
      </c>
      <c r="K24" s="20">
        <v>1</v>
      </c>
      <c r="L24" s="20">
        <v>15</v>
      </c>
      <c r="M24" s="20">
        <v>2</v>
      </c>
      <c r="N24" s="20">
        <v>258</v>
      </c>
      <c r="O24" s="20">
        <v>21</v>
      </c>
      <c r="P24" s="20">
        <v>641</v>
      </c>
      <c r="Q24" s="20">
        <v>154</v>
      </c>
      <c r="R24" s="20">
        <v>111</v>
      </c>
      <c r="S24" s="20">
        <v>65</v>
      </c>
      <c r="T24" s="20">
        <v>10</v>
      </c>
      <c r="U24" s="20">
        <v>5</v>
      </c>
      <c r="V24" s="20">
        <v>5</v>
      </c>
      <c r="W24" s="20" t="s">
        <v>53</v>
      </c>
      <c r="X24" s="20" t="s">
        <v>53</v>
      </c>
      <c r="Y24" s="20" t="s">
        <v>53</v>
      </c>
      <c r="Z24" s="7">
        <v>10</v>
      </c>
    </row>
    <row r="25" spans="1:26" s="4" customFormat="1" ht="12">
      <c r="A25" s="22">
        <v>11</v>
      </c>
      <c r="B25" s="19"/>
      <c r="C25" s="23" t="s">
        <v>62</v>
      </c>
      <c r="D25" s="20">
        <v>2524</v>
      </c>
      <c r="E25" s="21">
        <v>2.5</v>
      </c>
      <c r="F25" s="20">
        <v>5</v>
      </c>
      <c r="G25" s="20">
        <v>184</v>
      </c>
      <c r="H25" s="20">
        <v>253</v>
      </c>
      <c r="I25" s="20">
        <v>1332</v>
      </c>
      <c r="J25" s="20">
        <v>31</v>
      </c>
      <c r="K25" s="20">
        <v>8</v>
      </c>
      <c r="L25" s="20">
        <v>34</v>
      </c>
      <c r="M25" s="20">
        <v>7</v>
      </c>
      <c r="N25" s="20">
        <v>670</v>
      </c>
      <c r="O25" s="20">
        <v>19</v>
      </c>
      <c r="P25" s="20">
        <v>1619</v>
      </c>
      <c r="Q25" s="20">
        <v>472</v>
      </c>
      <c r="R25" s="20">
        <v>271</v>
      </c>
      <c r="S25" s="20">
        <v>123</v>
      </c>
      <c r="T25" s="20">
        <v>21</v>
      </c>
      <c r="U25" s="20">
        <v>13</v>
      </c>
      <c r="V25" s="20">
        <v>5</v>
      </c>
      <c r="W25" s="20" t="s">
        <v>53</v>
      </c>
      <c r="X25" s="20" t="s">
        <v>53</v>
      </c>
      <c r="Y25" s="20" t="s">
        <v>53</v>
      </c>
      <c r="Z25" s="7">
        <v>11</v>
      </c>
    </row>
    <row r="26" spans="1:26" s="4" customFormat="1" ht="12">
      <c r="A26" s="37"/>
      <c r="B26" s="45"/>
      <c r="C26" s="39"/>
      <c r="D26" s="20"/>
      <c r="E26" s="21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7"/>
    </row>
    <row r="27" spans="1:26" s="15" customFormat="1" ht="12">
      <c r="A27" s="16"/>
      <c r="B27" s="40" t="s">
        <v>63</v>
      </c>
      <c r="C27" s="41"/>
      <c r="D27" s="12">
        <f>SUM(D28:D30)</f>
        <v>649</v>
      </c>
      <c r="E27" s="12" t="s">
        <v>53</v>
      </c>
      <c r="F27" s="12">
        <f aca="true" t="shared" si="3" ref="F27:Y27">SUM(F28:F30)</f>
        <v>1</v>
      </c>
      <c r="G27" s="12">
        <f t="shared" si="3"/>
        <v>98</v>
      </c>
      <c r="H27" s="12">
        <f t="shared" si="3"/>
        <v>44</v>
      </c>
      <c r="I27" s="12">
        <f t="shared" si="3"/>
        <v>330</v>
      </c>
      <c r="J27" s="12">
        <f t="shared" si="3"/>
        <v>5</v>
      </c>
      <c r="K27" s="18">
        <f t="shared" si="3"/>
        <v>0</v>
      </c>
      <c r="L27" s="12">
        <f t="shared" si="3"/>
        <v>6</v>
      </c>
      <c r="M27" s="12">
        <f t="shared" si="3"/>
        <v>3</v>
      </c>
      <c r="N27" s="12">
        <f t="shared" si="3"/>
        <v>162</v>
      </c>
      <c r="O27" s="12">
        <f t="shared" si="3"/>
        <v>2</v>
      </c>
      <c r="P27" s="12">
        <f t="shared" si="3"/>
        <v>514</v>
      </c>
      <c r="Q27" s="12">
        <f t="shared" si="3"/>
        <v>87</v>
      </c>
      <c r="R27" s="12">
        <f t="shared" si="3"/>
        <v>29</v>
      </c>
      <c r="S27" s="12">
        <f t="shared" si="3"/>
        <v>12</v>
      </c>
      <c r="T27" s="12">
        <f t="shared" si="3"/>
        <v>6</v>
      </c>
      <c r="U27" s="24">
        <f t="shared" si="3"/>
        <v>0</v>
      </c>
      <c r="V27" s="12">
        <f t="shared" si="3"/>
        <v>1</v>
      </c>
      <c r="W27" s="24">
        <f t="shared" si="3"/>
        <v>0</v>
      </c>
      <c r="X27" s="24">
        <f t="shared" si="3"/>
        <v>0</v>
      </c>
      <c r="Y27" s="24">
        <f t="shared" si="3"/>
        <v>0</v>
      </c>
      <c r="Z27" s="14" t="s">
        <v>64</v>
      </c>
    </row>
    <row r="28" spans="1:26" s="4" customFormat="1" ht="12">
      <c r="A28" s="19">
        <v>12</v>
      </c>
      <c r="B28" s="19"/>
      <c r="C28" s="23" t="s">
        <v>65</v>
      </c>
      <c r="D28" s="20">
        <v>111</v>
      </c>
      <c r="E28" s="25">
        <v>-1.8</v>
      </c>
      <c r="F28" s="20" t="s">
        <v>53</v>
      </c>
      <c r="G28" s="20">
        <v>4</v>
      </c>
      <c r="H28" s="20">
        <v>7</v>
      </c>
      <c r="I28" s="20">
        <v>65</v>
      </c>
      <c r="J28" s="20">
        <v>1</v>
      </c>
      <c r="K28" s="20" t="s">
        <v>53</v>
      </c>
      <c r="L28" s="20" t="s">
        <v>53</v>
      </c>
      <c r="M28" s="20">
        <v>1</v>
      </c>
      <c r="N28" s="20">
        <v>33</v>
      </c>
      <c r="O28" s="20">
        <v>1</v>
      </c>
      <c r="P28" s="20">
        <v>81</v>
      </c>
      <c r="Q28" s="20">
        <v>22</v>
      </c>
      <c r="R28" s="20">
        <v>5</v>
      </c>
      <c r="S28" s="20">
        <v>3</v>
      </c>
      <c r="T28" s="20" t="s">
        <v>53</v>
      </c>
      <c r="U28" s="20" t="s">
        <v>53</v>
      </c>
      <c r="V28" s="20" t="s">
        <v>53</v>
      </c>
      <c r="W28" s="20" t="s">
        <v>53</v>
      </c>
      <c r="X28" s="20" t="s">
        <v>53</v>
      </c>
      <c r="Y28" s="20" t="s">
        <v>53</v>
      </c>
      <c r="Z28" s="7">
        <v>12</v>
      </c>
    </row>
    <row r="29" spans="1:26" s="4" customFormat="1" ht="12">
      <c r="A29" s="19">
        <v>13</v>
      </c>
      <c r="B29" s="19"/>
      <c r="C29" s="23" t="s">
        <v>66</v>
      </c>
      <c r="D29" s="20">
        <v>269</v>
      </c>
      <c r="E29" s="21">
        <v>1.9</v>
      </c>
      <c r="F29" s="20">
        <v>1</v>
      </c>
      <c r="G29" s="20">
        <v>70</v>
      </c>
      <c r="H29" s="20">
        <v>18</v>
      </c>
      <c r="I29" s="20">
        <v>119</v>
      </c>
      <c r="J29" s="20">
        <v>1</v>
      </c>
      <c r="K29" s="20" t="s">
        <v>53</v>
      </c>
      <c r="L29" s="20">
        <v>2</v>
      </c>
      <c r="M29" s="20">
        <v>1</v>
      </c>
      <c r="N29" s="20">
        <v>57</v>
      </c>
      <c r="O29" s="20">
        <v>1</v>
      </c>
      <c r="P29" s="20">
        <v>220</v>
      </c>
      <c r="Q29" s="20">
        <v>29</v>
      </c>
      <c r="R29" s="20">
        <v>11</v>
      </c>
      <c r="S29" s="20">
        <v>7</v>
      </c>
      <c r="T29" s="20">
        <v>2</v>
      </c>
      <c r="U29" s="20" t="s">
        <v>53</v>
      </c>
      <c r="V29" s="20" t="s">
        <v>53</v>
      </c>
      <c r="W29" s="20" t="s">
        <v>53</v>
      </c>
      <c r="X29" s="20" t="s">
        <v>53</v>
      </c>
      <c r="Y29" s="20" t="s">
        <v>53</v>
      </c>
      <c r="Z29" s="7">
        <v>13</v>
      </c>
    </row>
    <row r="30" spans="1:26" s="4" customFormat="1" ht="12">
      <c r="A30" s="19">
        <v>14</v>
      </c>
      <c r="B30" s="19"/>
      <c r="C30" s="23" t="s">
        <v>67</v>
      </c>
      <c r="D30" s="20">
        <v>269</v>
      </c>
      <c r="E30" s="25">
        <v>-1.1</v>
      </c>
      <c r="F30" s="20" t="s">
        <v>53</v>
      </c>
      <c r="G30" s="20">
        <v>24</v>
      </c>
      <c r="H30" s="20">
        <v>19</v>
      </c>
      <c r="I30" s="20">
        <v>146</v>
      </c>
      <c r="J30" s="20">
        <v>3</v>
      </c>
      <c r="K30" s="20" t="s">
        <v>53</v>
      </c>
      <c r="L30" s="20">
        <v>4</v>
      </c>
      <c r="M30" s="20">
        <v>1</v>
      </c>
      <c r="N30" s="20">
        <v>72</v>
      </c>
      <c r="O30" s="20" t="s">
        <v>53</v>
      </c>
      <c r="P30" s="20">
        <v>213</v>
      </c>
      <c r="Q30" s="20">
        <v>36</v>
      </c>
      <c r="R30" s="20">
        <v>13</v>
      </c>
      <c r="S30" s="20">
        <v>2</v>
      </c>
      <c r="T30" s="20">
        <v>4</v>
      </c>
      <c r="U30" s="20" t="s">
        <v>53</v>
      </c>
      <c r="V30" s="20">
        <v>1</v>
      </c>
      <c r="W30" s="20" t="s">
        <v>53</v>
      </c>
      <c r="X30" s="20" t="s">
        <v>53</v>
      </c>
      <c r="Y30" s="20" t="s">
        <v>53</v>
      </c>
      <c r="Z30" s="7">
        <v>14</v>
      </c>
    </row>
    <row r="31" spans="1:26" s="4" customFormat="1" ht="12">
      <c r="A31" s="37"/>
      <c r="B31" s="45"/>
      <c r="C31" s="39"/>
      <c r="D31" s="20"/>
      <c r="E31" s="21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7"/>
    </row>
    <row r="32" spans="1:26" s="15" customFormat="1" ht="12">
      <c r="A32" s="16"/>
      <c r="B32" s="40" t="s">
        <v>68</v>
      </c>
      <c r="C32" s="41"/>
      <c r="D32" s="12">
        <f>SUM(D33:D37)</f>
        <v>2367</v>
      </c>
      <c r="E32" s="13" t="s">
        <v>53</v>
      </c>
      <c r="F32" s="12">
        <f aca="true" t="shared" si="4" ref="F32:Y32">SUM(F33:F37)</f>
        <v>9</v>
      </c>
      <c r="G32" s="12">
        <f t="shared" si="4"/>
        <v>235</v>
      </c>
      <c r="H32" s="12">
        <f t="shared" si="4"/>
        <v>173</v>
      </c>
      <c r="I32" s="12">
        <f t="shared" si="4"/>
        <v>1277</v>
      </c>
      <c r="J32" s="12">
        <f t="shared" si="4"/>
        <v>22</v>
      </c>
      <c r="K32" s="12">
        <f t="shared" si="4"/>
        <v>6</v>
      </c>
      <c r="L32" s="12">
        <f t="shared" si="4"/>
        <v>69</v>
      </c>
      <c r="M32" s="12">
        <f t="shared" si="4"/>
        <v>15</v>
      </c>
      <c r="N32" s="12">
        <f t="shared" si="4"/>
        <v>561</v>
      </c>
      <c r="O32" s="12">
        <f t="shared" si="4"/>
        <v>13</v>
      </c>
      <c r="P32" s="12">
        <f t="shared" si="4"/>
        <v>1663</v>
      </c>
      <c r="Q32" s="12">
        <f t="shared" si="4"/>
        <v>409</v>
      </c>
      <c r="R32" s="12">
        <f t="shared" si="4"/>
        <v>180</v>
      </c>
      <c r="S32" s="12">
        <f t="shared" si="4"/>
        <v>95</v>
      </c>
      <c r="T32" s="12">
        <f t="shared" si="4"/>
        <v>9</v>
      </c>
      <c r="U32" s="12">
        <f t="shared" si="4"/>
        <v>6</v>
      </c>
      <c r="V32" s="12">
        <f t="shared" si="4"/>
        <v>5</v>
      </c>
      <c r="W32" s="24">
        <f t="shared" si="4"/>
        <v>0</v>
      </c>
      <c r="X32" s="24">
        <f t="shared" si="4"/>
        <v>0</v>
      </c>
      <c r="Y32" s="24">
        <f t="shared" si="4"/>
        <v>0</v>
      </c>
      <c r="Z32" s="14" t="s">
        <v>69</v>
      </c>
    </row>
    <row r="33" spans="1:26" s="4" customFormat="1" ht="12">
      <c r="A33" s="19">
        <v>15</v>
      </c>
      <c r="B33" s="19"/>
      <c r="C33" s="23" t="s">
        <v>70</v>
      </c>
      <c r="D33" s="20">
        <v>437</v>
      </c>
      <c r="E33" s="21">
        <v>0.2</v>
      </c>
      <c r="F33" s="20">
        <v>1</v>
      </c>
      <c r="G33" s="20">
        <v>32</v>
      </c>
      <c r="H33" s="20">
        <v>32</v>
      </c>
      <c r="I33" s="20">
        <v>236</v>
      </c>
      <c r="J33" s="20">
        <v>2</v>
      </c>
      <c r="K33" s="20" t="s">
        <v>53</v>
      </c>
      <c r="L33" s="20">
        <v>8</v>
      </c>
      <c r="M33" s="20">
        <v>3</v>
      </c>
      <c r="N33" s="20">
        <v>123</v>
      </c>
      <c r="O33" s="20">
        <v>10</v>
      </c>
      <c r="P33" s="20">
        <v>323</v>
      </c>
      <c r="Q33" s="20">
        <v>65</v>
      </c>
      <c r="R33" s="20">
        <v>31</v>
      </c>
      <c r="S33" s="20">
        <v>15</v>
      </c>
      <c r="T33" s="20">
        <v>1</v>
      </c>
      <c r="U33" s="20">
        <v>2</v>
      </c>
      <c r="V33" s="20" t="s">
        <v>53</v>
      </c>
      <c r="W33" s="20" t="s">
        <v>53</v>
      </c>
      <c r="X33" s="20" t="s">
        <v>53</v>
      </c>
      <c r="Y33" s="20" t="s">
        <v>53</v>
      </c>
      <c r="Z33" s="7">
        <v>15</v>
      </c>
    </row>
    <row r="34" spans="1:26" s="4" customFormat="1" ht="12">
      <c r="A34" s="19">
        <v>16</v>
      </c>
      <c r="B34" s="19"/>
      <c r="C34" s="23" t="s">
        <v>71</v>
      </c>
      <c r="D34" s="20">
        <v>179</v>
      </c>
      <c r="E34" s="25">
        <v>-2.2</v>
      </c>
      <c r="F34" s="20">
        <v>3</v>
      </c>
      <c r="G34" s="20">
        <v>15</v>
      </c>
      <c r="H34" s="20">
        <v>16</v>
      </c>
      <c r="I34" s="20">
        <v>92</v>
      </c>
      <c r="J34" s="20" t="s">
        <v>53</v>
      </c>
      <c r="K34" s="20" t="s">
        <v>53</v>
      </c>
      <c r="L34" s="20">
        <v>24</v>
      </c>
      <c r="M34" s="20">
        <v>1</v>
      </c>
      <c r="N34" s="20">
        <v>28</v>
      </c>
      <c r="O34" s="20">
        <v>1</v>
      </c>
      <c r="P34" s="20">
        <v>137</v>
      </c>
      <c r="Q34" s="20">
        <v>20</v>
      </c>
      <c r="R34" s="20">
        <v>13</v>
      </c>
      <c r="S34" s="20">
        <v>6</v>
      </c>
      <c r="T34" s="20">
        <v>2</v>
      </c>
      <c r="U34" s="20">
        <v>1</v>
      </c>
      <c r="V34" s="20" t="s">
        <v>53</v>
      </c>
      <c r="W34" s="20" t="s">
        <v>53</v>
      </c>
      <c r="X34" s="20" t="s">
        <v>53</v>
      </c>
      <c r="Y34" s="20" t="s">
        <v>53</v>
      </c>
      <c r="Z34" s="7">
        <v>16</v>
      </c>
    </row>
    <row r="35" spans="1:26" s="4" customFormat="1" ht="12">
      <c r="A35" s="19">
        <v>17</v>
      </c>
      <c r="B35" s="19"/>
      <c r="C35" s="23" t="s">
        <v>72</v>
      </c>
      <c r="D35" s="20">
        <v>1011</v>
      </c>
      <c r="E35" s="25">
        <v>-4.3</v>
      </c>
      <c r="F35" s="20">
        <v>5</v>
      </c>
      <c r="G35" s="20">
        <v>110</v>
      </c>
      <c r="H35" s="20">
        <v>66</v>
      </c>
      <c r="I35" s="20">
        <v>551</v>
      </c>
      <c r="J35" s="20">
        <v>15</v>
      </c>
      <c r="K35" s="20">
        <v>5</v>
      </c>
      <c r="L35" s="20">
        <v>24</v>
      </c>
      <c r="M35" s="20">
        <v>7</v>
      </c>
      <c r="N35" s="20">
        <v>228</v>
      </c>
      <c r="O35" s="20" t="s">
        <v>53</v>
      </c>
      <c r="P35" s="20">
        <v>656</v>
      </c>
      <c r="Q35" s="20">
        <v>201</v>
      </c>
      <c r="R35" s="20">
        <v>92</v>
      </c>
      <c r="S35" s="20">
        <v>53</v>
      </c>
      <c r="T35" s="20">
        <v>5</v>
      </c>
      <c r="U35" s="20">
        <v>3</v>
      </c>
      <c r="V35" s="20">
        <v>1</v>
      </c>
      <c r="W35" s="20" t="s">
        <v>53</v>
      </c>
      <c r="X35" s="20" t="s">
        <v>53</v>
      </c>
      <c r="Y35" s="20" t="s">
        <v>53</v>
      </c>
      <c r="Z35" s="7">
        <v>17</v>
      </c>
    </row>
    <row r="36" spans="1:26" s="4" customFormat="1" ht="12">
      <c r="A36" s="19">
        <v>18</v>
      </c>
      <c r="B36" s="19"/>
      <c r="C36" s="23" t="s">
        <v>73</v>
      </c>
      <c r="D36" s="20">
        <v>238</v>
      </c>
      <c r="E36" s="25">
        <v>-3.6</v>
      </c>
      <c r="F36" s="20" t="s">
        <v>53</v>
      </c>
      <c r="G36" s="20">
        <v>24</v>
      </c>
      <c r="H36" s="20">
        <v>21</v>
      </c>
      <c r="I36" s="20">
        <v>122</v>
      </c>
      <c r="J36" s="20">
        <v>1</v>
      </c>
      <c r="K36" s="20" t="s">
        <v>53</v>
      </c>
      <c r="L36" s="20">
        <v>4</v>
      </c>
      <c r="M36" s="20">
        <v>1</v>
      </c>
      <c r="N36" s="20">
        <v>65</v>
      </c>
      <c r="O36" s="20" t="s">
        <v>53</v>
      </c>
      <c r="P36" s="20">
        <v>168</v>
      </c>
      <c r="Q36" s="20">
        <v>43</v>
      </c>
      <c r="R36" s="20">
        <v>17</v>
      </c>
      <c r="S36" s="20">
        <v>8</v>
      </c>
      <c r="T36" s="20">
        <v>1</v>
      </c>
      <c r="U36" s="20" t="s">
        <v>53</v>
      </c>
      <c r="V36" s="20">
        <v>1</v>
      </c>
      <c r="W36" s="20" t="s">
        <v>53</v>
      </c>
      <c r="X36" s="20" t="s">
        <v>53</v>
      </c>
      <c r="Y36" s="20" t="s">
        <v>53</v>
      </c>
      <c r="Z36" s="7">
        <v>18</v>
      </c>
    </row>
    <row r="37" spans="1:26" s="4" customFormat="1" ht="12">
      <c r="A37" s="19">
        <v>19</v>
      </c>
      <c r="B37" s="19"/>
      <c r="C37" s="23" t="s">
        <v>74</v>
      </c>
      <c r="D37" s="20">
        <v>502</v>
      </c>
      <c r="E37" s="21">
        <v>13.8</v>
      </c>
      <c r="F37" s="20" t="s">
        <v>53</v>
      </c>
      <c r="G37" s="20">
        <v>54</v>
      </c>
      <c r="H37" s="20">
        <v>38</v>
      </c>
      <c r="I37" s="20">
        <v>276</v>
      </c>
      <c r="J37" s="20">
        <v>4</v>
      </c>
      <c r="K37" s="20">
        <v>1</v>
      </c>
      <c r="L37" s="20">
        <v>9</v>
      </c>
      <c r="M37" s="20">
        <v>3</v>
      </c>
      <c r="N37" s="20">
        <v>117</v>
      </c>
      <c r="O37" s="20">
        <v>2</v>
      </c>
      <c r="P37" s="20">
        <v>379</v>
      </c>
      <c r="Q37" s="20">
        <v>80</v>
      </c>
      <c r="R37" s="20">
        <v>27</v>
      </c>
      <c r="S37" s="20">
        <v>13</v>
      </c>
      <c r="T37" s="20" t="s">
        <v>53</v>
      </c>
      <c r="U37" s="20" t="s">
        <v>53</v>
      </c>
      <c r="V37" s="20">
        <v>3</v>
      </c>
      <c r="W37" s="20" t="s">
        <v>53</v>
      </c>
      <c r="X37" s="20" t="s">
        <v>53</v>
      </c>
      <c r="Y37" s="20" t="s">
        <v>53</v>
      </c>
      <c r="Z37" s="7">
        <v>19</v>
      </c>
    </row>
    <row r="38" spans="1:26" s="4" customFormat="1" ht="12">
      <c r="A38" s="37"/>
      <c r="B38" s="38"/>
      <c r="C38" s="39"/>
      <c r="D38" s="20"/>
      <c r="E38" s="21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7"/>
    </row>
    <row r="39" spans="1:26" s="15" customFormat="1" ht="12">
      <c r="A39" s="16"/>
      <c r="B39" s="40" t="s">
        <v>75</v>
      </c>
      <c r="C39" s="41"/>
      <c r="D39" s="12">
        <f>SUM(D40:D41)</f>
        <v>1106</v>
      </c>
      <c r="E39" s="12" t="s">
        <v>53</v>
      </c>
      <c r="F39" s="12">
        <f aca="true" t="shared" si="5" ref="F39:Y39">SUM(F40:F41)</f>
        <v>5</v>
      </c>
      <c r="G39" s="12">
        <f t="shared" si="5"/>
        <v>89</v>
      </c>
      <c r="H39" s="12">
        <f t="shared" si="5"/>
        <v>101</v>
      </c>
      <c r="I39" s="12">
        <f t="shared" si="5"/>
        <v>595</v>
      </c>
      <c r="J39" s="12">
        <f t="shared" si="5"/>
        <v>4</v>
      </c>
      <c r="K39" s="12">
        <f t="shared" si="5"/>
        <v>2</v>
      </c>
      <c r="L39" s="12">
        <f t="shared" si="5"/>
        <v>16</v>
      </c>
      <c r="M39" s="12">
        <f t="shared" si="5"/>
        <v>8</v>
      </c>
      <c r="N39" s="12">
        <f t="shared" si="5"/>
        <v>286</v>
      </c>
      <c r="O39" s="12">
        <f t="shared" si="5"/>
        <v>10</v>
      </c>
      <c r="P39" s="12">
        <f t="shared" si="5"/>
        <v>744</v>
      </c>
      <c r="Q39" s="12">
        <f t="shared" si="5"/>
        <v>196</v>
      </c>
      <c r="R39" s="12">
        <f t="shared" si="5"/>
        <v>97</v>
      </c>
      <c r="S39" s="12">
        <f t="shared" si="5"/>
        <v>54</v>
      </c>
      <c r="T39" s="12">
        <f t="shared" si="5"/>
        <v>9</v>
      </c>
      <c r="U39" s="12">
        <f t="shared" si="5"/>
        <v>5</v>
      </c>
      <c r="V39" s="12">
        <f t="shared" si="5"/>
        <v>1</v>
      </c>
      <c r="W39" s="24">
        <f t="shared" si="5"/>
        <v>0</v>
      </c>
      <c r="X39" s="24">
        <f t="shared" si="5"/>
        <v>0</v>
      </c>
      <c r="Y39" s="24">
        <f t="shared" si="5"/>
        <v>0</v>
      </c>
      <c r="Z39" s="14" t="s">
        <v>76</v>
      </c>
    </row>
    <row r="40" spans="1:26" s="4" customFormat="1" ht="12">
      <c r="A40" s="19">
        <v>20</v>
      </c>
      <c r="B40" s="19"/>
      <c r="C40" s="23" t="s">
        <v>77</v>
      </c>
      <c r="D40" s="20">
        <v>686</v>
      </c>
      <c r="E40" s="21">
        <v>7.2</v>
      </c>
      <c r="F40" s="20">
        <v>2</v>
      </c>
      <c r="G40" s="20">
        <v>59</v>
      </c>
      <c r="H40" s="20">
        <v>74</v>
      </c>
      <c r="I40" s="20">
        <v>368</v>
      </c>
      <c r="J40" s="20">
        <v>2</v>
      </c>
      <c r="K40" s="20" t="s">
        <v>53</v>
      </c>
      <c r="L40" s="20">
        <v>10</v>
      </c>
      <c r="M40" s="20">
        <v>4</v>
      </c>
      <c r="N40" s="20">
        <v>167</v>
      </c>
      <c r="O40" s="20">
        <v>8</v>
      </c>
      <c r="P40" s="20">
        <v>466</v>
      </c>
      <c r="Q40" s="20">
        <v>103</v>
      </c>
      <c r="R40" s="20">
        <v>63</v>
      </c>
      <c r="S40" s="20">
        <v>41</v>
      </c>
      <c r="T40" s="20">
        <v>9</v>
      </c>
      <c r="U40" s="20">
        <v>4</v>
      </c>
      <c r="V40" s="20" t="s">
        <v>53</v>
      </c>
      <c r="W40" s="20" t="s">
        <v>53</v>
      </c>
      <c r="X40" s="20" t="s">
        <v>53</v>
      </c>
      <c r="Y40" s="20" t="s">
        <v>53</v>
      </c>
      <c r="Z40" s="7">
        <v>20</v>
      </c>
    </row>
    <row r="41" spans="1:26" s="4" customFormat="1" ht="12">
      <c r="A41" s="19">
        <v>21</v>
      </c>
      <c r="B41" s="19"/>
      <c r="C41" s="23" t="s">
        <v>78</v>
      </c>
      <c r="D41" s="20">
        <v>420</v>
      </c>
      <c r="E41" s="25">
        <v>-5.8</v>
      </c>
      <c r="F41" s="20">
        <v>3</v>
      </c>
      <c r="G41" s="20">
        <v>30</v>
      </c>
      <c r="H41" s="20">
        <v>27</v>
      </c>
      <c r="I41" s="20">
        <v>227</v>
      </c>
      <c r="J41" s="20">
        <v>2</v>
      </c>
      <c r="K41" s="20">
        <v>2</v>
      </c>
      <c r="L41" s="20">
        <v>6</v>
      </c>
      <c r="M41" s="20">
        <v>4</v>
      </c>
      <c r="N41" s="20">
        <v>119</v>
      </c>
      <c r="O41" s="20">
        <v>2</v>
      </c>
      <c r="P41" s="20">
        <v>278</v>
      </c>
      <c r="Q41" s="20">
        <v>93</v>
      </c>
      <c r="R41" s="20">
        <v>34</v>
      </c>
      <c r="S41" s="20">
        <v>13</v>
      </c>
      <c r="T41" s="20" t="s">
        <v>53</v>
      </c>
      <c r="U41" s="20">
        <v>1</v>
      </c>
      <c r="V41" s="20">
        <v>1</v>
      </c>
      <c r="W41" s="20" t="s">
        <v>53</v>
      </c>
      <c r="X41" s="20" t="s">
        <v>53</v>
      </c>
      <c r="Y41" s="20" t="s">
        <v>53</v>
      </c>
      <c r="Z41" s="7">
        <v>21</v>
      </c>
    </row>
    <row r="42" spans="1:26" s="4" customFormat="1" ht="12">
      <c r="A42" s="37"/>
      <c r="B42" s="38"/>
      <c r="C42" s="3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7"/>
    </row>
    <row r="43" spans="1:26" s="15" customFormat="1" ht="12">
      <c r="A43" s="16"/>
      <c r="B43" s="40" t="s">
        <v>79</v>
      </c>
      <c r="C43" s="41"/>
      <c r="D43" s="12">
        <f>SUM(D44:D47)</f>
        <v>1343</v>
      </c>
      <c r="E43" s="12" t="s">
        <v>53</v>
      </c>
      <c r="F43" s="12">
        <f aca="true" t="shared" si="6" ref="F43:Y43">SUM(F44:F47)</f>
        <v>7</v>
      </c>
      <c r="G43" s="12">
        <f t="shared" si="6"/>
        <v>146</v>
      </c>
      <c r="H43" s="12">
        <f t="shared" si="6"/>
        <v>66</v>
      </c>
      <c r="I43" s="12">
        <f t="shared" si="6"/>
        <v>616</v>
      </c>
      <c r="J43" s="12">
        <f t="shared" si="6"/>
        <v>8</v>
      </c>
      <c r="K43" s="12">
        <f t="shared" si="6"/>
        <v>7</v>
      </c>
      <c r="L43" s="12">
        <f t="shared" si="6"/>
        <v>39</v>
      </c>
      <c r="M43" s="12">
        <f t="shared" si="6"/>
        <v>11</v>
      </c>
      <c r="N43" s="12">
        <f t="shared" si="6"/>
        <v>443</v>
      </c>
      <c r="O43" s="12">
        <f t="shared" si="6"/>
        <v>12</v>
      </c>
      <c r="P43" s="12">
        <f t="shared" si="6"/>
        <v>837</v>
      </c>
      <c r="Q43" s="12">
        <f t="shared" si="6"/>
        <v>298</v>
      </c>
      <c r="R43" s="12">
        <f t="shared" si="6"/>
        <v>122</v>
      </c>
      <c r="S43" s="12">
        <f t="shared" si="6"/>
        <v>72</v>
      </c>
      <c r="T43" s="12">
        <f t="shared" si="6"/>
        <v>8</v>
      </c>
      <c r="U43" s="12">
        <f t="shared" si="6"/>
        <v>4</v>
      </c>
      <c r="V43" s="12">
        <f t="shared" si="6"/>
        <v>2</v>
      </c>
      <c r="W43" s="24">
        <f t="shared" si="6"/>
        <v>0</v>
      </c>
      <c r="X43" s="24">
        <f t="shared" si="6"/>
        <v>0</v>
      </c>
      <c r="Y43" s="24">
        <f t="shared" si="6"/>
        <v>0</v>
      </c>
      <c r="Z43" s="14" t="s">
        <v>80</v>
      </c>
    </row>
    <row r="44" spans="1:26" s="4" customFormat="1" ht="12">
      <c r="A44" s="19">
        <v>22</v>
      </c>
      <c r="B44" s="19"/>
      <c r="C44" s="23" t="s">
        <v>81</v>
      </c>
      <c r="D44" s="20">
        <v>215</v>
      </c>
      <c r="E44" s="25">
        <v>-11.5</v>
      </c>
      <c r="F44" s="20">
        <v>4</v>
      </c>
      <c r="G44" s="20">
        <v>29</v>
      </c>
      <c r="H44" s="20">
        <v>10</v>
      </c>
      <c r="I44" s="20">
        <v>94</v>
      </c>
      <c r="J44" s="20" t="s">
        <v>53</v>
      </c>
      <c r="K44" s="20" t="s">
        <v>53</v>
      </c>
      <c r="L44" s="20">
        <v>14</v>
      </c>
      <c r="M44" s="20">
        <v>1</v>
      </c>
      <c r="N44" s="20">
        <v>63</v>
      </c>
      <c r="O44" s="20">
        <v>4</v>
      </c>
      <c r="P44" s="20">
        <v>164</v>
      </c>
      <c r="Q44" s="20">
        <v>35</v>
      </c>
      <c r="R44" s="20">
        <v>10</v>
      </c>
      <c r="S44" s="20">
        <v>5</v>
      </c>
      <c r="T44" s="20">
        <v>1</v>
      </c>
      <c r="U44" s="20" t="s">
        <v>53</v>
      </c>
      <c r="V44" s="20" t="s">
        <v>53</v>
      </c>
      <c r="W44" s="20" t="s">
        <v>53</v>
      </c>
      <c r="X44" s="20" t="s">
        <v>53</v>
      </c>
      <c r="Y44" s="20" t="s">
        <v>53</v>
      </c>
      <c r="Z44" s="7">
        <v>22</v>
      </c>
    </row>
    <row r="45" spans="1:26" s="4" customFormat="1" ht="12">
      <c r="A45" s="19">
        <v>23</v>
      </c>
      <c r="B45" s="19"/>
      <c r="C45" s="23" t="s">
        <v>82</v>
      </c>
      <c r="D45" s="20">
        <v>197</v>
      </c>
      <c r="E45" s="25">
        <v>-10.5</v>
      </c>
      <c r="F45" s="20" t="s">
        <v>53</v>
      </c>
      <c r="G45" s="20">
        <v>27</v>
      </c>
      <c r="H45" s="20">
        <v>12</v>
      </c>
      <c r="I45" s="20">
        <v>90</v>
      </c>
      <c r="J45" s="20" t="s">
        <v>53</v>
      </c>
      <c r="K45" s="20">
        <v>2</v>
      </c>
      <c r="L45" s="20">
        <v>4</v>
      </c>
      <c r="M45" s="20">
        <v>1</v>
      </c>
      <c r="N45" s="20">
        <v>61</v>
      </c>
      <c r="O45" s="20">
        <v>3</v>
      </c>
      <c r="P45" s="20">
        <v>111</v>
      </c>
      <c r="Q45" s="20">
        <v>47</v>
      </c>
      <c r="R45" s="20">
        <v>25</v>
      </c>
      <c r="S45" s="20">
        <v>12</v>
      </c>
      <c r="T45" s="20">
        <v>1</v>
      </c>
      <c r="U45" s="20">
        <v>1</v>
      </c>
      <c r="V45" s="20" t="s">
        <v>53</v>
      </c>
      <c r="W45" s="20" t="s">
        <v>53</v>
      </c>
      <c r="X45" s="20" t="s">
        <v>53</v>
      </c>
      <c r="Y45" s="20" t="s">
        <v>53</v>
      </c>
      <c r="Z45" s="7">
        <v>23</v>
      </c>
    </row>
    <row r="46" spans="1:26" s="4" customFormat="1" ht="12">
      <c r="A46" s="19">
        <v>24</v>
      </c>
      <c r="B46" s="19"/>
      <c r="C46" s="23" t="s">
        <v>83</v>
      </c>
      <c r="D46" s="20">
        <v>331</v>
      </c>
      <c r="E46" s="25">
        <v>-14.9</v>
      </c>
      <c r="F46" s="20">
        <v>3</v>
      </c>
      <c r="G46" s="20">
        <v>42</v>
      </c>
      <c r="H46" s="20">
        <v>22</v>
      </c>
      <c r="I46" s="20">
        <v>154</v>
      </c>
      <c r="J46" s="20" t="s">
        <v>53</v>
      </c>
      <c r="K46" s="20" t="s">
        <v>53</v>
      </c>
      <c r="L46" s="20">
        <v>6</v>
      </c>
      <c r="M46" s="20">
        <v>4</v>
      </c>
      <c r="N46" s="20">
        <v>100</v>
      </c>
      <c r="O46" s="20" t="s">
        <v>53</v>
      </c>
      <c r="P46" s="20">
        <v>243</v>
      </c>
      <c r="Q46" s="20">
        <v>68</v>
      </c>
      <c r="R46" s="20">
        <v>15</v>
      </c>
      <c r="S46" s="20">
        <v>4</v>
      </c>
      <c r="T46" s="20">
        <v>1</v>
      </c>
      <c r="U46" s="20" t="s">
        <v>53</v>
      </c>
      <c r="V46" s="20" t="s">
        <v>53</v>
      </c>
      <c r="W46" s="20" t="s">
        <v>53</v>
      </c>
      <c r="X46" s="20" t="s">
        <v>53</v>
      </c>
      <c r="Y46" s="20" t="s">
        <v>53</v>
      </c>
      <c r="Z46" s="7">
        <v>24</v>
      </c>
    </row>
    <row r="47" spans="1:26" s="4" customFormat="1" ht="12">
      <c r="A47" s="19">
        <v>25</v>
      </c>
      <c r="B47" s="19"/>
      <c r="C47" s="23" t="s">
        <v>84</v>
      </c>
      <c r="D47" s="20">
        <v>600</v>
      </c>
      <c r="E47" s="21">
        <v>3.3</v>
      </c>
      <c r="F47" s="20" t="s">
        <v>53</v>
      </c>
      <c r="G47" s="20">
        <v>48</v>
      </c>
      <c r="H47" s="20">
        <v>22</v>
      </c>
      <c r="I47" s="20">
        <v>278</v>
      </c>
      <c r="J47" s="20">
        <v>8</v>
      </c>
      <c r="K47" s="20">
        <v>5</v>
      </c>
      <c r="L47" s="20">
        <v>15</v>
      </c>
      <c r="M47" s="20">
        <v>5</v>
      </c>
      <c r="N47" s="20">
        <v>219</v>
      </c>
      <c r="O47" s="20">
        <v>5</v>
      </c>
      <c r="P47" s="20">
        <v>319</v>
      </c>
      <c r="Q47" s="20">
        <v>148</v>
      </c>
      <c r="R47" s="20">
        <v>72</v>
      </c>
      <c r="S47" s="20">
        <v>51</v>
      </c>
      <c r="T47" s="20">
        <v>5</v>
      </c>
      <c r="U47" s="20">
        <v>3</v>
      </c>
      <c r="V47" s="20">
        <v>2</v>
      </c>
      <c r="W47" s="20" t="s">
        <v>53</v>
      </c>
      <c r="X47" s="20" t="s">
        <v>53</v>
      </c>
      <c r="Y47" s="20" t="s">
        <v>53</v>
      </c>
      <c r="Z47" s="7">
        <v>25</v>
      </c>
    </row>
    <row r="48" spans="1:26" s="4" customFormat="1" ht="12">
      <c r="A48" s="37"/>
      <c r="B48" s="38"/>
      <c r="C48" s="3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7"/>
    </row>
    <row r="49" spans="1:26" s="15" customFormat="1" ht="12">
      <c r="A49" s="16"/>
      <c r="B49" s="40" t="s">
        <v>85</v>
      </c>
      <c r="C49" s="41"/>
      <c r="D49" s="12">
        <f>SUM(D50)</f>
        <v>663</v>
      </c>
      <c r="E49" s="12" t="s">
        <v>53</v>
      </c>
      <c r="F49" s="18">
        <f aca="true" t="shared" si="7" ref="F49:Y49">SUM(F50)</f>
        <v>0</v>
      </c>
      <c r="G49" s="12">
        <f t="shared" si="7"/>
        <v>51</v>
      </c>
      <c r="H49" s="12">
        <f t="shared" si="7"/>
        <v>37</v>
      </c>
      <c r="I49" s="12">
        <f t="shared" si="7"/>
        <v>371</v>
      </c>
      <c r="J49" s="12">
        <f t="shared" si="7"/>
        <v>12</v>
      </c>
      <c r="K49" s="18">
        <f t="shared" si="7"/>
        <v>0</v>
      </c>
      <c r="L49" s="12">
        <f t="shared" si="7"/>
        <v>14</v>
      </c>
      <c r="M49" s="12">
        <f t="shared" si="7"/>
        <v>1</v>
      </c>
      <c r="N49" s="12">
        <f t="shared" si="7"/>
        <v>177</v>
      </c>
      <c r="O49" s="18">
        <f t="shared" si="7"/>
        <v>0</v>
      </c>
      <c r="P49" s="12">
        <f t="shared" si="7"/>
        <v>418</v>
      </c>
      <c r="Q49" s="12">
        <f t="shared" si="7"/>
        <v>128</v>
      </c>
      <c r="R49" s="12">
        <f t="shared" si="7"/>
        <v>61</v>
      </c>
      <c r="S49" s="12">
        <f t="shared" si="7"/>
        <v>39</v>
      </c>
      <c r="T49" s="12">
        <f t="shared" si="7"/>
        <v>6</v>
      </c>
      <c r="U49" s="12">
        <f t="shared" si="7"/>
        <v>7</v>
      </c>
      <c r="V49" s="12">
        <f t="shared" si="7"/>
        <v>3</v>
      </c>
      <c r="W49" s="24">
        <f t="shared" si="7"/>
        <v>0</v>
      </c>
      <c r="X49" s="24">
        <f t="shared" si="7"/>
        <v>0</v>
      </c>
      <c r="Y49" s="12">
        <f t="shared" si="7"/>
        <v>1</v>
      </c>
      <c r="Z49" s="14"/>
    </row>
    <row r="50" spans="1:26" s="4" customFormat="1" ht="12">
      <c r="A50" s="19">
        <v>26</v>
      </c>
      <c r="B50" s="19"/>
      <c r="C50" s="23" t="s">
        <v>86</v>
      </c>
      <c r="D50" s="20">
        <v>663</v>
      </c>
      <c r="E50" s="25">
        <v>-5.2</v>
      </c>
      <c r="F50" s="20" t="s">
        <v>53</v>
      </c>
      <c r="G50" s="20">
        <v>51</v>
      </c>
      <c r="H50" s="20">
        <v>37</v>
      </c>
      <c r="I50" s="20">
        <v>371</v>
      </c>
      <c r="J50" s="20">
        <v>12</v>
      </c>
      <c r="K50" s="20" t="s">
        <v>53</v>
      </c>
      <c r="L50" s="20">
        <v>14</v>
      </c>
      <c r="M50" s="20">
        <v>1</v>
      </c>
      <c r="N50" s="20">
        <v>177</v>
      </c>
      <c r="O50" s="20" t="s">
        <v>53</v>
      </c>
      <c r="P50" s="20">
        <v>418</v>
      </c>
      <c r="Q50" s="20">
        <v>128</v>
      </c>
      <c r="R50" s="20">
        <v>61</v>
      </c>
      <c r="S50" s="20">
        <v>39</v>
      </c>
      <c r="T50" s="20">
        <v>6</v>
      </c>
      <c r="U50" s="20">
        <v>7</v>
      </c>
      <c r="V50" s="20">
        <v>3</v>
      </c>
      <c r="W50" s="20" t="s">
        <v>53</v>
      </c>
      <c r="X50" s="20" t="s">
        <v>53</v>
      </c>
      <c r="Y50" s="20">
        <v>1</v>
      </c>
      <c r="Z50" s="7">
        <v>26</v>
      </c>
    </row>
    <row r="51" spans="1:26" s="4" customFormat="1" ht="12">
      <c r="A51" s="37"/>
      <c r="B51" s="38"/>
      <c r="C51" s="39"/>
      <c r="D51" s="20"/>
      <c r="E51" s="2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7"/>
    </row>
    <row r="52" spans="1:26" s="15" customFormat="1" ht="12">
      <c r="A52" s="16"/>
      <c r="B52" s="40" t="s">
        <v>87</v>
      </c>
      <c r="C52" s="41"/>
      <c r="D52" s="12">
        <f>SUM(D53:D60)</f>
        <v>1703</v>
      </c>
      <c r="E52" s="12" t="s">
        <v>53</v>
      </c>
      <c r="F52" s="12">
        <f aca="true" t="shared" si="8" ref="F52:Y52">SUM(F53:F60)</f>
        <v>14</v>
      </c>
      <c r="G52" s="12">
        <f t="shared" si="8"/>
        <v>160</v>
      </c>
      <c r="H52" s="12">
        <f t="shared" si="8"/>
        <v>131</v>
      </c>
      <c r="I52" s="12">
        <f t="shared" si="8"/>
        <v>902</v>
      </c>
      <c r="J52" s="12">
        <f t="shared" si="8"/>
        <v>4</v>
      </c>
      <c r="K52" s="26">
        <f t="shared" si="8"/>
        <v>0</v>
      </c>
      <c r="L52" s="12">
        <f t="shared" si="8"/>
        <v>59</v>
      </c>
      <c r="M52" s="12">
        <f t="shared" si="8"/>
        <v>8</v>
      </c>
      <c r="N52" s="12">
        <f t="shared" si="8"/>
        <v>425</v>
      </c>
      <c r="O52" s="12">
        <f t="shared" si="8"/>
        <v>44</v>
      </c>
      <c r="P52" s="12">
        <f t="shared" si="8"/>
        <v>1242</v>
      </c>
      <c r="Q52" s="12">
        <f t="shared" si="8"/>
        <v>237</v>
      </c>
      <c r="R52" s="12">
        <f t="shared" si="8"/>
        <v>123</v>
      </c>
      <c r="S52" s="12">
        <f t="shared" si="8"/>
        <v>92</v>
      </c>
      <c r="T52" s="12">
        <f t="shared" si="8"/>
        <v>2</v>
      </c>
      <c r="U52" s="12">
        <f t="shared" si="8"/>
        <v>6</v>
      </c>
      <c r="V52" s="12">
        <f t="shared" si="8"/>
        <v>1</v>
      </c>
      <c r="W52" s="24">
        <f t="shared" si="8"/>
        <v>0</v>
      </c>
      <c r="X52" s="24">
        <f t="shared" si="8"/>
        <v>0</v>
      </c>
      <c r="Y52" s="24">
        <f t="shared" si="8"/>
        <v>0</v>
      </c>
      <c r="Z52" s="14" t="s">
        <v>88</v>
      </c>
    </row>
    <row r="53" spans="1:26" s="4" customFormat="1" ht="12">
      <c r="A53" s="19">
        <v>27</v>
      </c>
      <c r="B53" s="19"/>
      <c r="C53" s="23" t="s">
        <v>89</v>
      </c>
      <c r="D53" s="20">
        <v>155</v>
      </c>
      <c r="E53" s="21">
        <v>8.4</v>
      </c>
      <c r="F53" s="20">
        <v>2</v>
      </c>
      <c r="G53" s="20">
        <v>9</v>
      </c>
      <c r="H53" s="20">
        <v>13</v>
      </c>
      <c r="I53" s="20">
        <v>87</v>
      </c>
      <c r="J53" s="20" t="s">
        <v>53</v>
      </c>
      <c r="K53" s="20" t="s">
        <v>53</v>
      </c>
      <c r="L53" s="20">
        <v>4</v>
      </c>
      <c r="M53" s="20" t="s">
        <v>53</v>
      </c>
      <c r="N53" s="20">
        <v>40</v>
      </c>
      <c r="O53" s="20" t="s">
        <v>53</v>
      </c>
      <c r="P53" s="20">
        <v>124</v>
      </c>
      <c r="Q53" s="20">
        <v>21</v>
      </c>
      <c r="R53" s="20">
        <v>5</v>
      </c>
      <c r="S53" s="20">
        <v>5</v>
      </c>
      <c r="T53" s="20" t="s">
        <v>53</v>
      </c>
      <c r="U53" s="20" t="s">
        <v>53</v>
      </c>
      <c r="V53" s="20" t="s">
        <v>53</v>
      </c>
      <c r="W53" s="20" t="s">
        <v>53</v>
      </c>
      <c r="X53" s="20" t="s">
        <v>53</v>
      </c>
      <c r="Y53" s="20" t="s">
        <v>53</v>
      </c>
      <c r="Z53" s="7">
        <v>27</v>
      </c>
    </row>
    <row r="54" spans="1:26" s="4" customFormat="1" ht="12">
      <c r="A54" s="19">
        <v>28</v>
      </c>
      <c r="B54" s="19"/>
      <c r="C54" s="23" t="s">
        <v>90</v>
      </c>
      <c r="D54" s="20">
        <v>266</v>
      </c>
      <c r="E54" s="21">
        <v>12.7</v>
      </c>
      <c r="F54" s="20" t="s">
        <v>53</v>
      </c>
      <c r="G54" s="20">
        <v>45</v>
      </c>
      <c r="H54" s="20">
        <v>22</v>
      </c>
      <c r="I54" s="20">
        <v>139</v>
      </c>
      <c r="J54" s="20" t="s">
        <v>53</v>
      </c>
      <c r="K54" s="20" t="s">
        <v>53</v>
      </c>
      <c r="L54" s="20">
        <v>4</v>
      </c>
      <c r="M54" s="20">
        <v>3</v>
      </c>
      <c r="N54" s="20">
        <v>53</v>
      </c>
      <c r="O54" s="20" t="s">
        <v>53</v>
      </c>
      <c r="P54" s="20">
        <v>197</v>
      </c>
      <c r="Q54" s="20">
        <v>42</v>
      </c>
      <c r="R54" s="20">
        <v>15</v>
      </c>
      <c r="S54" s="20">
        <v>10</v>
      </c>
      <c r="T54" s="20" t="s">
        <v>53</v>
      </c>
      <c r="U54" s="20">
        <v>2</v>
      </c>
      <c r="V54" s="20" t="s">
        <v>53</v>
      </c>
      <c r="W54" s="20" t="s">
        <v>53</v>
      </c>
      <c r="X54" s="20" t="s">
        <v>53</v>
      </c>
      <c r="Y54" s="20" t="s">
        <v>53</v>
      </c>
      <c r="Z54" s="7">
        <v>28</v>
      </c>
    </row>
    <row r="55" spans="1:26" s="4" customFormat="1" ht="12">
      <c r="A55" s="19">
        <v>29</v>
      </c>
      <c r="B55" s="19"/>
      <c r="C55" s="23" t="s">
        <v>91</v>
      </c>
      <c r="D55" s="20">
        <v>101</v>
      </c>
      <c r="E55" s="25">
        <v>-8.2</v>
      </c>
      <c r="F55" s="20">
        <v>1</v>
      </c>
      <c r="G55" s="20">
        <v>8</v>
      </c>
      <c r="H55" s="20">
        <v>13</v>
      </c>
      <c r="I55" s="20">
        <v>55</v>
      </c>
      <c r="J55" s="20" t="s">
        <v>53</v>
      </c>
      <c r="K55" s="20" t="s">
        <v>53</v>
      </c>
      <c r="L55" s="20" t="s">
        <v>53</v>
      </c>
      <c r="M55" s="20" t="s">
        <v>53</v>
      </c>
      <c r="N55" s="20">
        <v>24</v>
      </c>
      <c r="O55" s="20" t="s">
        <v>53</v>
      </c>
      <c r="P55" s="20">
        <v>77</v>
      </c>
      <c r="Q55" s="20">
        <v>9</v>
      </c>
      <c r="R55" s="20">
        <v>6</v>
      </c>
      <c r="S55" s="20">
        <v>7</v>
      </c>
      <c r="T55" s="20">
        <v>2</v>
      </c>
      <c r="U55" s="20" t="s">
        <v>53</v>
      </c>
      <c r="V55" s="20" t="s">
        <v>53</v>
      </c>
      <c r="W55" s="20" t="s">
        <v>53</v>
      </c>
      <c r="X55" s="20" t="s">
        <v>53</v>
      </c>
      <c r="Y55" s="20" t="s">
        <v>53</v>
      </c>
      <c r="Z55" s="7">
        <v>29</v>
      </c>
    </row>
    <row r="56" spans="1:26" s="4" customFormat="1" ht="12">
      <c r="A56" s="19">
        <v>30</v>
      </c>
      <c r="B56" s="19"/>
      <c r="C56" s="23" t="s">
        <v>92</v>
      </c>
      <c r="D56" s="20">
        <v>260</v>
      </c>
      <c r="E56" s="21">
        <v>32.3</v>
      </c>
      <c r="F56" s="20">
        <v>9</v>
      </c>
      <c r="G56" s="20">
        <v>20</v>
      </c>
      <c r="H56" s="20">
        <v>5</v>
      </c>
      <c r="I56" s="20">
        <v>146</v>
      </c>
      <c r="J56" s="20">
        <v>3</v>
      </c>
      <c r="K56" s="20" t="s">
        <v>53</v>
      </c>
      <c r="L56" s="20">
        <v>5</v>
      </c>
      <c r="M56" s="20">
        <v>2</v>
      </c>
      <c r="N56" s="20">
        <v>70</v>
      </c>
      <c r="O56" s="20">
        <v>7</v>
      </c>
      <c r="P56" s="20">
        <v>186</v>
      </c>
      <c r="Q56" s="20">
        <v>44</v>
      </c>
      <c r="R56" s="20">
        <v>18</v>
      </c>
      <c r="S56" s="20">
        <v>12</v>
      </c>
      <c r="T56" s="20" t="s">
        <v>53</v>
      </c>
      <c r="U56" s="20" t="s">
        <v>53</v>
      </c>
      <c r="V56" s="20" t="s">
        <v>53</v>
      </c>
      <c r="W56" s="20" t="s">
        <v>53</v>
      </c>
      <c r="X56" s="20" t="s">
        <v>53</v>
      </c>
      <c r="Y56" s="20" t="s">
        <v>53</v>
      </c>
      <c r="Z56" s="7">
        <v>30</v>
      </c>
    </row>
    <row r="57" spans="1:26" s="4" customFormat="1" ht="12">
      <c r="A57" s="19">
        <v>31</v>
      </c>
      <c r="B57" s="19"/>
      <c r="C57" s="23" t="s">
        <v>93</v>
      </c>
      <c r="D57" s="20">
        <v>123</v>
      </c>
      <c r="E57" s="21">
        <v>10.8</v>
      </c>
      <c r="F57" s="20">
        <v>1</v>
      </c>
      <c r="G57" s="20">
        <v>13</v>
      </c>
      <c r="H57" s="20">
        <v>7</v>
      </c>
      <c r="I57" s="20">
        <v>72</v>
      </c>
      <c r="J57" s="20" t="s">
        <v>53</v>
      </c>
      <c r="K57" s="20" t="s">
        <v>53</v>
      </c>
      <c r="L57" s="20">
        <v>3</v>
      </c>
      <c r="M57" s="20" t="s">
        <v>53</v>
      </c>
      <c r="N57" s="20">
        <v>27</v>
      </c>
      <c r="O57" s="20">
        <v>2</v>
      </c>
      <c r="P57" s="20">
        <v>83</v>
      </c>
      <c r="Q57" s="20">
        <v>22</v>
      </c>
      <c r="R57" s="20">
        <v>10</v>
      </c>
      <c r="S57" s="20">
        <v>7</v>
      </c>
      <c r="T57" s="20" t="s">
        <v>53</v>
      </c>
      <c r="U57" s="20">
        <v>1</v>
      </c>
      <c r="V57" s="20" t="s">
        <v>53</v>
      </c>
      <c r="W57" s="20" t="s">
        <v>53</v>
      </c>
      <c r="X57" s="20" t="s">
        <v>53</v>
      </c>
      <c r="Y57" s="20" t="s">
        <v>53</v>
      </c>
      <c r="Z57" s="7">
        <v>31</v>
      </c>
    </row>
    <row r="58" spans="1:26" s="4" customFormat="1" ht="12">
      <c r="A58" s="19">
        <v>32</v>
      </c>
      <c r="B58" s="19"/>
      <c r="C58" s="23" t="s">
        <v>94</v>
      </c>
      <c r="D58" s="20">
        <v>191</v>
      </c>
      <c r="E58" s="21">
        <v>0</v>
      </c>
      <c r="F58" s="20" t="s">
        <v>53</v>
      </c>
      <c r="G58" s="20">
        <v>12</v>
      </c>
      <c r="H58" s="20">
        <v>16</v>
      </c>
      <c r="I58" s="20">
        <v>94</v>
      </c>
      <c r="J58" s="20" t="s">
        <v>53</v>
      </c>
      <c r="K58" s="20" t="s">
        <v>53</v>
      </c>
      <c r="L58" s="20">
        <v>18</v>
      </c>
      <c r="M58" s="20">
        <v>2</v>
      </c>
      <c r="N58" s="20">
        <v>49</v>
      </c>
      <c r="O58" s="20">
        <v>5</v>
      </c>
      <c r="P58" s="20">
        <v>146</v>
      </c>
      <c r="Q58" s="20">
        <v>25</v>
      </c>
      <c r="R58" s="20">
        <v>15</v>
      </c>
      <c r="S58" s="20">
        <v>4</v>
      </c>
      <c r="T58" s="20" t="s">
        <v>53</v>
      </c>
      <c r="U58" s="20">
        <v>1</v>
      </c>
      <c r="V58" s="20" t="s">
        <v>53</v>
      </c>
      <c r="W58" s="20" t="s">
        <v>53</v>
      </c>
      <c r="X58" s="20" t="s">
        <v>53</v>
      </c>
      <c r="Y58" s="20" t="s">
        <v>53</v>
      </c>
      <c r="Z58" s="7">
        <v>32</v>
      </c>
    </row>
    <row r="59" spans="1:26" s="4" customFormat="1" ht="12">
      <c r="A59" s="19">
        <v>33</v>
      </c>
      <c r="B59" s="19"/>
      <c r="C59" s="23" t="s">
        <v>95</v>
      </c>
      <c r="D59" s="20">
        <v>131</v>
      </c>
      <c r="E59" s="25">
        <v>-2.2</v>
      </c>
      <c r="F59" s="20">
        <v>1</v>
      </c>
      <c r="G59" s="20">
        <v>16</v>
      </c>
      <c r="H59" s="20">
        <v>22</v>
      </c>
      <c r="I59" s="20">
        <v>57</v>
      </c>
      <c r="J59" s="20" t="s">
        <v>53</v>
      </c>
      <c r="K59" s="20" t="s">
        <v>53</v>
      </c>
      <c r="L59" s="20">
        <v>5</v>
      </c>
      <c r="M59" s="20" t="s">
        <v>53</v>
      </c>
      <c r="N59" s="20">
        <v>30</v>
      </c>
      <c r="O59" s="20">
        <v>3</v>
      </c>
      <c r="P59" s="20">
        <v>79</v>
      </c>
      <c r="Q59" s="20">
        <v>21</v>
      </c>
      <c r="R59" s="20">
        <v>16</v>
      </c>
      <c r="S59" s="20">
        <v>15</v>
      </c>
      <c r="T59" s="20" t="s">
        <v>53</v>
      </c>
      <c r="U59" s="20" t="s">
        <v>53</v>
      </c>
      <c r="V59" s="20" t="s">
        <v>53</v>
      </c>
      <c r="W59" s="20" t="s">
        <v>53</v>
      </c>
      <c r="X59" s="20" t="s">
        <v>53</v>
      </c>
      <c r="Y59" s="20" t="s">
        <v>53</v>
      </c>
      <c r="Z59" s="7">
        <v>33</v>
      </c>
    </row>
    <row r="60" spans="1:26" s="4" customFormat="1" ht="12">
      <c r="A60" s="19">
        <v>34</v>
      </c>
      <c r="B60" s="19"/>
      <c r="C60" s="23" t="s">
        <v>96</v>
      </c>
      <c r="D60" s="20">
        <v>476</v>
      </c>
      <c r="E60" s="25">
        <v>-5.2</v>
      </c>
      <c r="F60" s="20" t="s">
        <v>53</v>
      </c>
      <c r="G60" s="20">
        <v>37</v>
      </c>
      <c r="H60" s="20">
        <v>33</v>
      </c>
      <c r="I60" s="20">
        <v>252</v>
      </c>
      <c r="J60" s="20">
        <v>1</v>
      </c>
      <c r="K60" s="20" t="s">
        <v>53</v>
      </c>
      <c r="L60" s="20">
        <v>20</v>
      </c>
      <c r="M60" s="20">
        <v>1</v>
      </c>
      <c r="N60" s="20">
        <v>132</v>
      </c>
      <c r="O60" s="20">
        <v>27</v>
      </c>
      <c r="P60" s="20">
        <v>350</v>
      </c>
      <c r="Q60" s="20">
        <v>53</v>
      </c>
      <c r="R60" s="20">
        <v>38</v>
      </c>
      <c r="S60" s="20">
        <v>32</v>
      </c>
      <c r="T60" s="20" t="s">
        <v>53</v>
      </c>
      <c r="U60" s="20">
        <v>2</v>
      </c>
      <c r="V60" s="20">
        <v>1</v>
      </c>
      <c r="W60" s="20" t="s">
        <v>53</v>
      </c>
      <c r="X60" s="20" t="s">
        <v>53</v>
      </c>
      <c r="Y60" s="20" t="s">
        <v>53</v>
      </c>
      <c r="Z60" s="7">
        <v>34</v>
      </c>
    </row>
    <row r="61" spans="1:26" s="4" customFormat="1" ht="12">
      <c r="A61" s="37"/>
      <c r="B61" s="38"/>
      <c r="C61" s="39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7"/>
    </row>
    <row r="62" spans="1:26" s="15" customFormat="1" ht="12">
      <c r="A62" s="16"/>
      <c r="B62" s="40" t="s">
        <v>97</v>
      </c>
      <c r="C62" s="41"/>
      <c r="D62" s="12">
        <f>SUM(D63:D70)</f>
        <v>2810</v>
      </c>
      <c r="E62" s="12" t="s">
        <v>53</v>
      </c>
      <c r="F62" s="12">
        <f aca="true" t="shared" si="9" ref="F62:Y62">SUM(F63:F70)</f>
        <v>32</v>
      </c>
      <c r="G62" s="12">
        <f t="shared" si="9"/>
        <v>365</v>
      </c>
      <c r="H62" s="12">
        <f t="shared" si="9"/>
        <v>142</v>
      </c>
      <c r="I62" s="12">
        <f t="shared" si="9"/>
        <v>1441</v>
      </c>
      <c r="J62" s="12">
        <f t="shared" si="9"/>
        <v>30</v>
      </c>
      <c r="K62" s="12">
        <f t="shared" si="9"/>
        <v>2</v>
      </c>
      <c r="L62" s="12">
        <f t="shared" si="9"/>
        <v>45</v>
      </c>
      <c r="M62" s="12">
        <f t="shared" si="9"/>
        <v>12</v>
      </c>
      <c r="N62" s="12">
        <f t="shared" si="9"/>
        <v>741</v>
      </c>
      <c r="O62" s="12">
        <f t="shared" si="9"/>
        <v>22</v>
      </c>
      <c r="P62" s="12">
        <f t="shared" si="9"/>
        <v>1887</v>
      </c>
      <c r="Q62" s="12">
        <f t="shared" si="9"/>
        <v>484</v>
      </c>
      <c r="R62" s="12">
        <f t="shared" si="9"/>
        <v>273</v>
      </c>
      <c r="S62" s="12">
        <f t="shared" si="9"/>
        <v>131</v>
      </c>
      <c r="T62" s="12">
        <f t="shared" si="9"/>
        <v>24</v>
      </c>
      <c r="U62" s="12">
        <f t="shared" si="9"/>
        <v>8</v>
      </c>
      <c r="V62" s="12">
        <f t="shared" si="9"/>
        <v>2</v>
      </c>
      <c r="W62" s="12">
        <f t="shared" si="9"/>
        <v>1</v>
      </c>
      <c r="X62" s="18">
        <f t="shared" si="9"/>
        <v>0</v>
      </c>
      <c r="Y62" s="18">
        <f t="shared" si="9"/>
        <v>0</v>
      </c>
      <c r="Z62" s="14" t="s">
        <v>98</v>
      </c>
    </row>
    <row r="63" spans="1:26" s="4" customFormat="1" ht="12">
      <c r="A63" s="19">
        <v>35</v>
      </c>
      <c r="B63" s="19"/>
      <c r="C63" s="23" t="s">
        <v>99</v>
      </c>
      <c r="D63" s="20">
        <v>519</v>
      </c>
      <c r="E63" s="21">
        <v>12.1</v>
      </c>
      <c r="F63" s="20">
        <v>19</v>
      </c>
      <c r="G63" s="20">
        <v>95</v>
      </c>
      <c r="H63" s="20">
        <v>33</v>
      </c>
      <c r="I63" s="20">
        <v>230</v>
      </c>
      <c r="J63" s="20">
        <v>2</v>
      </c>
      <c r="K63" s="20" t="s">
        <v>53</v>
      </c>
      <c r="L63" s="20">
        <v>8</v>
      </c>
      <c r="M63" s="20">
        <v>1</v>
      </c>
      <c r="N63" s="20">
        <v>131</v>
      </c>
      <c r="O63" s="20">
        <v>1</v>
      </c>
      <c r="P63" s="20">
        <v>344</v>
      </c>
      <c r="Q63" s="20">
        <v>91</v>
      </c>
      <c r="R63" s="20">
        <v>52</v>
      </c>
      <c r="S63" s="20">
        <v>27</v>
      </c>
      <c r="T63" s="20">
        <v>3</v>
      </c>
      <c r="U63" s="20">
        <v>1</v>
      </c>
      <c r="V63" s="20" t="s">
        <v>53</v>
      </c>
      <c r="W63" s="20">
        <v>1</v>
      </c>
      <c r="X63" s="20" t="s">
        <v>53</v>
      </c>
      <c r="Y63" s="20" t="s">
        <v>53</v>
      </c>
      <c r="Z63" s="7">
        <v>35</v>
      </c>
    </row>
    <row r="64" spans="1:26" s="4" customFormat="1" ht="12">
      <c r="A64" s="19">
        <v>36</v>
      </c>
      <c r="B64" s="19"/>
      <c r="C64" s="23" t="s">
        <v>100</v>
      </c>
      <c r="D64" s="20">
        <v>768</v>
      </c>
      <c r="E64" s="21">
        <v>5.3</v>
      </c>
      <c r="F64" s="20" t="s">
        <v>53</v>
      </c>
      <c r="G64" s="20">
        <v>40</v>
      </c>
      <c r="H64" s="20">
        <v>32</v>
      </c>
      <c r="I64" s="20">
        <v>454</v>
      </c>
      <c r="J64" s="20">
        <v>16</v>
      </c>
      <c r="K64" s="20">
        <v>2</v>
      </c>
      <c r="L64" s="20">
        <v>5</v>
      </c>
      <c r="M64" s="20">
        <v>2</v>
      </c>
      <c r="N64" s="20">
        <v>217</v>
      </c>
      <c r="O64" s="20">
        <v>6</v>
      </c>
      <c r="P64" s="20">
        <v>451</v>
      </c>
      <c r="Q64" s="20">
        <v>152</v>
      </c>
      <c r="R64" s="20">
        <v>101</v>
      </c>
      <c r="S64" s="20">
        <v>46</v>
      </c>
      <c r="T64" s="20">
        <v>16</v>
      </c>
      <c r="U64" s="20" t="s">
        <v>53</v>
      </c>
      <c r="V64" s="20">
        <v>2</v>
      </c>
      <c r="W64" s="20" t="s">
        <v>53</v>
      </c>
      <c r="X64" s="20" t="s">
        <v>53</v>
      </c>
      <c r="Y64" s="20" t="s">
        <v>53</v>
      </c>
      <c r="Z64" s="7">
        <v>36</v>
      </c>
    </row>
    <row r="65" spans="1:26" s="4" customFormat="1" ht="12">
      <c r="A65" s="19">
        <v>37</v>
      </c>
      <c r="B65" s="19"/>
      <c r="C65" s="23" t="s">
        <v>101</v>
      </c>
      <c r="D65" s="20">
        <v>180</v>
      </c>
      <c r="E65" s="25">
        <v>-1.6</v>
      </c>
      <c r="F65" s="20">
        <v>1</v>
      </c>
      <c r="G65" s="20">
        <v>25</v>
      </c>
      <c r="H65" s="20">
        <v>7</v>
      </c>
      <c r="I65" s="20">
        <v>99</v>
      </c>
      <c r="J65" s="20">
        <v>1</v>
      </c>
      <c r="K65" s="20" t="s">
        <v>53</v>
      </c>
      <c r="L65" s="20">
        <v>4</v>
      </c>
      <c r="M65" s="20">
        <v>1</v>
      </c>
      <c r="N65" s="20">
        <v>42</v>
      </c>
      <c r="O65" s="20" t="s">
        <v>53</v>
      </c>
      <c r="P65" s="20">
        <v>151</v>
      </c>
      <c r="Q65" s="20">
        <v>21</v>
      </c>
      <c r="R65" s="20">
        <v>5</v>
      </c>
      <c r="S65" s="20">
        <v>1</v>
      </c>
      <c r="T65" s="20">
        <v>2</v>
      </c>
      <c r="U65" s="20" t="s">
        <v>53</v>
      </c>
      <c r="V65" s="20" t="s">
        <v>53</v>
      </c>
      <c r="W65" s="20" t="s">
        <v>53</v>
      </c>
      <c r="X65" s="20" t="s">
        <v>53</v>
      </c>
      <c r="Y65" s="20" t="s">
        <v>53</v>
      </c>
      <c r="Z65" s="7">
        <v>37</v>
      </c>
    </row>
    <row r="66" spans="1:26" s="4" customFormat="1" ht="12">
      <c r="A66" s="19">
        <v>38</v>
      </c>
      <c r="B66" s="19"/>
      <c r="C66" s="23" t="s">
        <v>102</v>
      </c>
      <c r="D66" s="20">
        <v>422</v>
      </c>
      <c r="E66" s="21">
        <v>1.4</v>
      </c>
      <c r="F66" s="20">
        <v>7</v>
      </c>
      <c r="G66" s="20">
        <v>66</v>
      </c>
      <c r="H66" s="20">
        <v>14</v>
      </c>
      <c r="I66" s="20">
        <v>218</v>
      </c>
      <c r="J66" s="20">
        <v>3</v>
      </c>
      <c r="K66" s="20" t="s">
        <v>53</v>
      </c>
      <c r="L66" s="20">
        <v>7</v>
      </c>
      <c r="M66" s="20">
        <v>4</v>
      </c>
      <c r="N66" s="20">
        <v>103</v>
      </c>
      <c r="O66" s="20">
        <v>9</v>
      </c>
      <c r="P66" s="20">
        <v>307</v>
      </c>
      <c r="Q66" s="20">
        <v>57</v>
      </c>
      <c r="R66" s="20">
        <v>35</v>
      </c>
      <c r="S66" s="20">
        <v>20</v>
      </c>
      <c r="T66" s="20" t="s">
        <v>53</v>
      </c>
      <c r="U66" s="20">
        <v>3</v>
      </c>
      <c r="V66" s="20" t="s">
        <v>53</v>
      </c>
      <c r="W66" s="20" t="s">
        <v>53</v>
      </c>
      <c r="X66" s="20" t="s">
        <v>53</v>
      </c>
      <c r="Y66" s="20" t="s">
        <v>53</v>
      </c>
      <c r="Z66" s="7">
        <v>38</v>
      </c>
    </row>
    <row r="67" spans="1:26" s="4" customFormat="1" ht="12">
      <c r="A67" s="19">
        <v>39</v>
      </c>
      <c r="B67" s="19"/>
      <c r="C67" s="23" t="s">
        <v>103</v>
      </c>
      <c r="D67" s="20">
        <v>157</v>
      </c>
      <c r="E67" s="25">
        <v>-4.3</v>
      </c>
      <c r="F67" s="20" t="s">
        <v>53</v>
      </c>
      <c r="G67" s="20">
        <v>19</v>
      </c>
      <c r="H67" s="20">
        <v>12</v>
      </c>
      <c r="I67" s="20">
        <v>74</v>
      </c>
      <c r="J67" s="20">
        <v>2</v>
      </c>
      <c r="K67" s="20" t="s">
        <v>53</v>
      </c>
      <c r="L67" s="20">
        <v>5</v>
      </c>
      <c r="M67" s="20">
        <v>1</v>
      </c>
      <c r="N67" s="20">
        <v>44</v>
      </c>
      <c r="O67" s="20">
        <v>1</v>
      </c>
      <c r="P67" s="20">
        <v>108</v>
      </c>
      <c r="Q67" s="20">
        <v>28</v>
      </c>
      <c r="R67" s="20">
        <v>13</v>
      </c>
      <c r="S67" s="20">
        <v>7</v>
      </c>
      <c r="T67" s="20" t="s">
        <v>53</v>
      </c>
      <c r="U67" s="20">
        <v>1</v>
      </c>
      <c r="V67" s="20" t="s">
        <v>53</v>
      </c>
      <c r="W67" s="20" t="s">
        <v>53</v>
      </c>
      <c r="X67" s="20" t="s">
        <v>53</v>
      </c>
      <c r="Y67" s="20" t="s">
        <v>53</v>
      </c>
      <c r="Z67" s="7">
        <v>39</v>
      </c>
    </row>
    <row r="68" spans="1:26" s="4" customFormat="1" ht="12">
      <c r="A68" s="19">
        <v>40</v>
      </c>
      <c r="B68" s="19"/>
      <c r="C68" s="23" t="s">
        <v>104</v>
      </c>
      <c r="D68" s="20">
        <v>393</v>
      </c>
      <c r="E68" s="25">
        <v>-1.7</v>
      </c>
      <c r="F68" s="20">
        <v>1</v>
      </c>
      <c r="G68" s="20">
        <v>74</v>
      </c>
      <c r="H68" s="20">
        <v>20</v>
      </c>
      <c r="I68" s="20">
        <v>181</v>
      </c>
      <c r="J68" s="20">
        <v>5</v>
      </c>
      <c r="K68" s="20" t="s">
        <v>53</v>
      </c>
      <c r="L68" s="20">
        <v>9</v>
      </c>
      <c r="M68" s="20">
        <v>2</v>
      </c>
      <c r="N68" s="20">
        <v>101</v>
      </c>
      <c r="O68" s="20">
        <v>2</v>
      </c>
      <c r="P68" s="20">
        <v>288</v>
      </c>
      <c r="Q68" s="20">
        <v>61</v>
      </c>
      <c r="R68" s="20">
        <v>28</v>
      </c>
      <c r="S68" s="20">
        <v>11</v>
      </c>
      <c r="T68" s="20">
        <v>2</v>
      </c>
      <c r="U68" s="20">
        <v>3</v>
      </c>
      <c r="V68" s="20" t="s">
        <v>53</v>
      </c>
      <c r="W68" s="20" t="s">
        <v>53</v>
      </c>
      <c r="X68" s="20" t="s">
        <v>53</v>
      </c>
      <c r="Y68" s="20" t="s">
        <v>53</v>
      </c>
      <c r="Z68" s="7">
        <v>40</v>
      </c>
    </row>
    <row r="69" spans="1:26" s="4" customFormat="1" ht="12">
      <c r="A69" s="19">
        <v>41</v>
      </c>
      <c r="B69" s="19"/>
      <c r="C69" s="23" t="s">
        <v>105</v>
      </c>
      <c r="D69" s="20">
        <v>107</v>
      </c>
      <c r="E69" s="21">
        <v>10.3</v>
      </c>
      <c r="F69" s="20">
        <v>2</v>
      </c>
      <c r="G69" s="20">
        <v>8</v>
      </c>
      <c r="H69" s="20">
        <v>4</v>
      </c>
      <c r="I69" s="20">
        <v>55</v>
      </c>
      <c r="J69" s="20" t="s">
        <v>53</v>
      </c>
      <c r="K69" s="20" t="s">
        <v>53</v>
      </c>
      <c r="L69" s="20">
        <v>2</v>
      </c>
      <c r="M69" s="20" t="s">
        <v>53</v>
      </c>
      <c r="N69" s="20">
        <v>36</v>
      </c>
      <c r="O69" s="20" t="s">
        <v>53</v>
      </c>
      <c r="P69" s="20">
        <v>76</v>
      </c>
      <c r="Q69" s="20">
        <v>18</v>
      </c>
      <c r="R69" s="20">
        <v>8</v>
      </c>
      <c r="S69" s="20">
        <v>5</v>
      </c>
      <c r="T69" s="20" t="s">
        <v>53</v>
      </c>
      <c r="U69" s="20" t="s">
        <v>53</v>
      </c>
      <c r="V69" s="20" t="s">
        <v>53</v>
      </c>
      <c r="W69" s="20" t="s">
        <v>53</v>
      </c>
      <c r="X69" s="20" t="s">
        <v>53</v>
      </c>
      <c r="Y69" s="20" t="s">
        <v>53</v>
      </c>
      <c r="Z69" s="7">
        <v>41</v>
      </c>
    </row>
    <row r="70" spans="1:26" s="4" customFormat="1" ht="12">
      <c r="A70" s="19">
        <v>42</v>
      </c>
      <c r="B70" s="19"/>
      <c r="C70" s="23" t="s">
        <v>106</v>
      </c>
      <c r="D70" s="20">
        <v>264</v>
      </c>
      <c r="E70" s="25">
        <v>-1.1</v>
      </c>
      <c r="F70" s="20">
        <v>2</v>
      </c>
      <c r="G70" s="20">
        <v>38</v>
      </c>
      <c r="H70" s="20">
        <v>20</v>
      </c>
      <c r="I70" s="20">
        <v>130</v>
      </c>
      <c r="J70" s="20">
        <v>1</v>
      </c>
      <c r="K70" s="20" t="s">
        <v>53</v>
      </c>
      <c r="L70" s="20">
        <v>5</v>
      </c>
      <c r="M70" s="20">
        <v>1</v>
      </c>
      <c r="N70" s="20">
        <v>67</v>
      </c>
      <c r="O70" s="20">
        <v>3</v>
      </c>
      <c r="P70" s="20">
        <v>162</v>
      </c>
      <c r="Q70" s="20">
        <v>56</v>
      </c>
      <c r="R70" s="20">
        <v>31</v>
      </c>
      <c r="S70" s="20">
        <v>14</v>
      </c>
      <c r="T70" s="20">
        <v>1</v>
      </c>
      <c r="U70" s="20" t="s">
        <v>53</v>
      </c>
      <c r="V70" s="20" t="s">
        <v>53</v>
      </c>
      <c r="W70" s="20" t="s">
        <v>53</v>
      </c>
      <c r="X70" s="20" t="s">
        <v>53</v>
      </c>
      <c r="Y70" s="20" t="s">
        <v>53</v>
      </c>
      <c r="Z70" s="7">
        <v>42</v>
      </c>
    </row>
    <row r="71" spans="1:26" s="4" customFormat="1" ht="12">
      <c r="A71" s="37"/>
      <c r="B71" s="38"/>
      <c r="C71" s="39"/>
      <c r="D71" s="20"/>
      <c r="E71" s="21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7"/>
    </row>
    <row r="72" spans="1:26" s="15" customFormat="1" ht="12">
      <c r="A72" s="16"/>
      <c r="B72" s="40" t="s">
        <v>107</v>
      </c>
      <c r="C72" s="41"/>
      <c r="D72" s="12">
        <f>SUM(D73:D75)</f>
        <v>652</v>
      </c>
      <c r="E72" s="12" t="s">
        <v>53</v>
      </c>
      <c r="F72" s="24">
        <f aca="true" t="shared" si="10" ref="F72:Y72">SUM(F73:F75)</f>
        <v>0</v>
      </c>
      <c r="G72" s="12">
        <f t="shared" si="10"/>
        <v>66</v>
      </c>
      <c r="H72" s="12">
        <f t="shared" si="10"/>
        <v>27</v>
      </c>
      <c r="I72" s="12">
        <f t="shared" si="10"/>
        <v>322</v>
      </c>
      <c r="J72" s="12">
        <f t="shared" si="10"/>
        <v>6</v>
      </c>
      <c r="K72" s="12">
        <f t="shared" si="10"/>
        <v>1</v>
      </c>
      <c r="L72" s="12">
        <f t="shared" si="10"/>
        <v>19</v>
      </c>
      <c r="M72" s="12">
        <f t="shared" si="10"/>
        <v>3</v>
      </c>
      <c r="N72" s="12">
        <f t="shared" si="10"/>
        <v>208</v>
      </c>
      <c r="O72" s="12">
        <f t="shared" si="10"/>
        <v>6</v>
      </c>
      <c r="P72" s="12">
        <f t="shared" si="10"/>
        <v>470</v>
      </c>
      <c r="Q72" s="12">
        <f t="shared" si="10"/>
        <v>112</v>
      </c>
      <c r="R72" s="12">
        <f t="shared" si="10"/>
        <v>50</v>
      </c>
      <c r="S72" s="12">
        <f t="shared" si="10"/>
        <v>20</v>
      </c>
      <c r="T72" s="24">
        <f t="shared" si="10"/>
        <v>0</v>
      </c>
      <c r="U72" s="24">
        <f t="shared" si="10"/>
        <v>0</v>
      </c>
      <c r="V72" s="24">
        <f t="shared" si="10"/>
        <v>0</v>
      </c>
      <c r="W72" s="24">
        <f t="shared" si="10"/>
        <v>0</v>
      </c>
      <c r="X72" s="24">
        <f t="shared" si="10"/>
        <v>0</v>
      </c>
      <c r="Y72" s="24">
        <f t="shared" si="10"/>
        <v>0</v>
      </c>
      <c r="Z72" s="14" t="s">
        <v>108</v>
      </c>
    </row>
    <row r="73" spans="1:26" s="4" customFormat="1" ht="12">
      <c r="A73" s="19">
        <v>43</v>
      </c>
      <c r="B73" s="19"/>
      <c r="C73" s="23" t="s">
        <v>109</v>
      </c>
      <c r="D73" s="20">
        <v>168</v>
      </c>
      <c r="E73" s="27">
        <v>-2.9</v>
      </c>
      <c r="F73" s="20" t="s">
        <v>53</v>
      </c>
      <c r="G73" s="20">
        <v>18</v>
      </c>
      <c r="H73" s="20">
        <v>4</v>
      </c>
      <c r="I73" s="20">
        <v>92</v>
      </c>
      <c r="J73" s="20">
        <v>2</v>
      </c>
      <c r="K73" s="20" t="s">
        <v>53</v>
      </c>
      <c r="L73" s="20">
        <v>4</v>
      </c>
      <c r="M73" s="20">
        <v>1</v>
      </c>
      <c r="N73" s="20">
        <v>47</v>
      </c>
      <c r="O73" s="20">
        <v>3</v>
      </c>
      <c r="P73" s="20">
        <v>124</v>
      </c>
      <c r="Q73" s="20">
        <v>29</v>
      </c>
      <c r="R73" s="20">
        <v>14</v>
      </c>
      <c r="S73" s="20">
        <v>1</v>
      </c>
      <c r="T73" s="20" t="s">
        <v>53</v>
      </c>
      <c r="U73" s="20" t="s">
        <v>53</v>
      </c>
      <c r="V73" s="20" t="s">
        <v>53</v>
      </c>
      <c r="W73" s="20" t="s">
        <v>53</v>
      </c>
      <c r="X73" s="20" t="s">
        <v>53</v>
      </c>
      <c r="Y73" s="20" t="s">
        <v>53</v>
      </c>
      <c r="Z73" s="7">
        <v>43</v>
      </c>
    </row>
    <row r="74" spans="1:26" s="4" customFormat="1" ht="12">
      <c r="A74" s="19">
        <v>44</v>
      </c>
      <c r="B74" s="19"/>
      <c r="C74" s="23" t="s">
        <v>110</v>
      </c>
      <c r="D74" s="20">
        <v>250</v>
      </c>
      <c r="E74" s="27">
        <v>-18.8</v>
      </c>
      <c r="F74" s="20" t="s">
        <v>53</v>
      </c>
      <c r="G74" s="20">
        <v>19</v>
      </c>
      <c r="H74" s="20">
        <v>19</v>
      </c>
      <c r="I74" s="20">
        <v>113</v>
      </c>
      <c r="J74" s="20">
        <v>2</v>
      </c>
      <c r="K74" s="20">
        <v>1</v>
      </c>
      <c r="L74" s="20">
        <v>9</v>
      </c>
      <c r="M74" s="20">
        <v>1</v>
      </c>
      <c r="N74" s="20">
        <v>86</v>
      </c>
      <c r="O74" s="20" t="s">
        <v>53</v>
      </c>
      <c r="P74" s="20">
        <v>155</v>
      </c>
      <c r="Q74" s="20">
        <v>54</v>
      </c>
      <c r="R74" s="20">
        <v>27</v>
      </c>
      <c r="S74" s="20">
        <v>14</v>
      </c>
      <c r="T74" s="20" t="s">
        <v>53</v>
      </c>
      <c r="U74" s="20" t="s">
        <v>53</v>
      </c>
      <c r="V74" s="20" t="s">
        <v>53</v>
      </c>
      <c r="W74" s="20" t="s">
        <v>53</v>
      </c>
      <c r="X74" s="20" t="s">
        <v>53</v>
      </c>
      <c r="Y74" s="20" t="s">
        <v>53</v>
      </c>
      <c r="Z74" s="7">
        <v>44</v>
      </c>
    </row>
    <row r="75" spans="1:26" s="4" customFormat="1" ht="12">
      <c r="A75" s="19">
        <v>45</v>
      </c>
      <c r="B75" s="19"/>
      <c r="C75" s="23" t="s">
        <v>111</v>
      </c>
      <c r="D75" s="20">
        <v>234</v>
      </c>
      <c r="E75" s="27">
        <v>-2.5</v>
      </c>
      <c r="F75" s="20" t="s">
        <v>53</v>
      </c>
      <c r="G75" s="20">
        <v>29</v>
      </c>
      <c r="H75" s="20">
        <v>4</v>
      </c>
      <c r="I75" s="20">
        <v>117</v>
      </c>
      <c r="J75" s="20">
        <v>2</v>
      </c>
      <c r="K75" s="20" t="s">
        <v>53</v>
      </c>
      <c r="L75" s="20">
        <v>6</v>
      </c>
      <c r="M75" s="20">
        <v>1</v>
      </c>
      <c r="N75" s="20">
        <v>75</v>
      </c>
      <c r="O75" s="20">
        <v>3</v>
      </c>
      <c r="P75" s="20">
        <v>191</v>
      </c>
      <c r="Q75" s="20">
        <v>29</v>
      </c>
      <c r="R75" s="20">
        <v>9</v>
      </c>
      <c r="S75" s="20">
        <v>5</v>
      </c>
      <c r="T75" s="20" t="s">
        <v>53</v>
      </c>
      <c r="U75" s="20" t="s">
        <v>53</v>
      </c>
      <c r="V75" s="20" t="s">
        <v>53</v>
      </c>
      <c r="W75" s="20" t="s">
        <v>53</v>
      </c>
      <c r="X75" s="20" t="s">
        <v>53</v>
      </c>
      <c r="Y75" s="20" t="s">
        <v>53</v>
      </c>
      <c r="Z75" s="7">
        <v>45</v>
      </c>
    </row>
    <row r="76" spans="1:26" s="4" customFormat="1" ht="12">
      <c r="A76" s="37"/>
      <c r="B76" s="38"/>
      <c r="C76" s="39"/>
      <c r="D76" s="20"/>
      <c r="E76" s="28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7"/>
    </row>
    <row r="77" spans="1:26" s="15" customFormat="1" ht="12">
      <c r="A77" s="16"/>
      <c r="B77" s="40" t="s">
        <v>112</v>
      </c>
      <c r="C77" s="41"/>
      <c r="D77" s="12">
        <f>SUM(D78:D79)</f>
        <v>1871</v>
      </c>
      <c r="E77" s="29" t="s">
        <v>53</v>
      </c>
      <c r="F77" s="12">
        <f aca="true" t="shared" si="11" ref="F77:Y77">SUM(F78:F79)</f>
        <v>17</v>
      </c>
      <c r="G77" s="12">
        <f t="shared" si="11"/>
        <v>255</v>
      </c>
      <c r="H77" s="12">
        <f t="shared" si="11"/>
        <v>142</v>
      </c>
      <c r="I77" s="12">
        <f t="shared" si="11"/>
        <v>826</v>
      </c>
      <c r="J77" s="12">
        <f t="shared" si="11"/>
        <v>18</v>
      </c>
      <c r="K77" s="12">
        <f t="shared" si="11"/>
        <v>26</v>
      </c>
      <c r="L77" s="12">
        <f t="shared" si="11"/>
        <v>59</v>
      </c>
      <c r="M77" s="12">
        <f t="shared" si="11"/>
        <v>9</v>
      </c>
      <c r="N77" s="12">
        <f t="shared" si="11"/>
        <v>519</v>
      </c>
      <c r="O77" s="12">
        <f t="shared" si="11"/>
        <v>6</v>
      </c>
      <c r="P77" s="12">
        <f t="shared" si="11"/>
        <v>1167</v>
      </c>
      <c r="Q77" s="12">
        <f t="shared" si="11"/>
        <v>323</v>
      </c>
      <c r="R77" s="12">
        <f t="shared" si="11"/>
        <v>218</v>
      </c>
      <c r="S77" s="12">
        <f t="shared" si="11"/>
        <v>128</v>
      </c>
      <c r="T77" s="12">
        <f t="shared" si="11"/>
        <v>22</v>
      </c>
      <c r="U77" s="12">
        <f t="shared" si="11"/>
        <v>11</v>
      </c>
      <c r="V77" s="12">
        <f t="shared" si="11"/>
        <v>2</v>
      </c>
      <c r="W77" s="24">
        <f t="shared" si="11"/>
        <v>0</v>
      </c>
      <c r="X77" s="24">
        <f t="shared" si="11"/>
        <v>0</v>
      </c>
      <c r="Y77" s="24">
        <f t="shared" si="11"/>
        <v>0</v>
      </c>
      <c r="Z77" s="14" t="s">
        <v>113</v>
      </c>
    </row>
    <row r="78" spans="1:26" s="4" customFormat="1" ht="12">
      <c r="A78" s="19">
        <v>46</v>
      </c>
      <c r="B78" s="19"/>
      <c r="C78" s="23" t="s">
        <v>114</v>
      </c>
      <c r="D78" s="20">
        <v>715</v>
      </c>
      <c r="E78" s="27">
        <v>-2.3</v>
      </c>
      <c r="F78" s="20">
        <v>13</v>
      </c>
      <c r="G78" s="20">
        <v>88</v>
      </c>
      <c r="H78" s="20">
        <v>57</v>
      </c>
      <c r="I78" s="20">
        <v>296</v>
      </c>
      <c r="J78" s="20">
        <v>6</v>
      </c>
      <c r="K78" s="20">
        <v>2</v>
      </c>
      <c r="L78" s="20">
        <v>34</v>
      </c>
      <c r="M78" s="20">
        <v>7</v>
      </c>
      <c r="N78" s="20">
        <v>212</v>
      </c>
      <c r="O78" s="20">
        <v>3</v>
      </c>
      <c r="P78" s="20">
        <v>438</v>
      </c>
      <c r="Q78" s="20">
        <v>137</v>
      </c>
      <c r="R78" s="20">
        <v>69</v>
      </c>
      <c r="S78" s="20">
        <v>54</v>
      </c>
      <c r="T78" s="20">
        <v>12</v>
      </c>
      <c r="U78" s="20">
        <v>4</v>
      </c>
      <c r="V78" s="20">
        <v>1</v>
      </c>
      <c r="W78" s="20" t="s">
        <v>115</v>
      </c>
      <c r="X78" s="20" t="s">
        <v>115</v>
      </c>
      <c r="Y78" s="20" t="s">
        <v>115</v>
      </c>
      <c r="Z78" s="7">
        <v>46</v>
      </c>
    </row>
    <row r="79" spans="1:26" s="4" customFormat="1" ht="12">
      <c r="A79" s="19">
        <v>47</v>
      </c>
      <c r="B79" s="19"/>
      <c r="C79" s="23" t="s">
        <v>116</v>
      </c>
      <c r="D79" s="20">
        <v>1156</v>
      </c>
      <c r="E79" s="28">
        <v>4.2</v>
      </c>
      <c r="F79" s="20">
        <v>4</v>
      </c>
      <c r="G79" s="20">
        <v>167</v>
      </c>
      <c r="H79" s="20">
        <v>85</v>
      </c>
      <c r="I79" s="20">
        <v>530</v>
      </c>
      <c r="J79" s="20">
        <v>12</v>
      </c>
      <c r="K79" s="20">
        <v>24</v>
      </c>
      <c r="L79" s="20">
        <v>25</v>
      </c>
      <c r="M79" s="20">
        <v>2</v>
      </c>
      <c r="N79" s="20">
        <v>307</v>
      </c>
      <c r="O79" s="20">
        <v>3</v>
      </c>
      <c r="P79" s="20">
        <v>729</v>
      </c>
      <c r="Q79" s="20">
        <v>186</v>
      </c>
      <c r="R79" s="20">
        <v>149</v>
      </c>
      <c r="S79" s="20">
        <v>74</v>
      </c>
      <c r="T79" s="20">
        <v>10</v>
      </c>
      <c r="U79" s="20">
        <v>7</v>
      </c>
      <c r="V79" s="20">
        <v>1</v>
      </c>
      <c r="W79" s="20" t="s">
        <v>115</v>
      </c>
      <c r="X79" s="20" t="s">
        <v>115</v>
      </c>
      <c r="Y79" s="20" t="s">
        <v>115</v>
      </c>
      <c r="Z79" s="7">
        <v>47</v>
      </c>
    </row>
    <row r="80" spans="1:26" s="4" customFormat="1" ht="12">
      <c r="A80" s="37"/>
      <c r="B80" s="38"/>
      <c r="C80" s="39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7"/>
    </row>
    <row r="81" spans="1:26" s="15" customFormat="1" ht="12">
      <c r="A81" s="16"/>
      <c r="B81" s="40" t="s">
        <v>117</v>
      </c>
      <c r="C81" s="41"/>
      <c r="D81" s="12">
        <f>SUM(D82:D86)</f>
        <v>781</v>
      </c>
      <c r="E81" s="12" t="s">
        <v>115</v>
      </c>
      <c r="F81" s="12">
        <f aca="true" t="shared" si="12" ref="F81:Y81">SUM(F82:F86)</f>
        <v>11</v>
      </c>
      <c r="G81" s="12">
        <f t="shared" si="12"/>
        <v>117</v>
      </c>
      <c r="H81" s="12">
        <f t="shared" si="12"/>
        <v>38</v>
      </c>
      <c r="I81" s="12">
        <f t="shared" si="12"/>
        <v>342</v>
      </c>
      <c r="J81" s="12">
        <f t="shared" si="12"/>
        <v>4</v>
      </c>
      <c r="K81" s="12">
        <f t="shared" si="12"/>
        <v>5</v>
      </c>
      <c r="L81" s="12">
        <f t="shared" si="12"/>
        <v>32</v>
      </c>
      <c r="M81" s="12">
        <f t="shared" si="12"/>
        <v>10</v>
      </c>
      <c r="N81" s="12">
        <f t="shared" si="12"/>
        <v>222</v>
      </c>
      <c r="O81" s="12">
        <f t="shared" si="12"/>
        <v>10</v>
      </c>
      <c r="P81" s="12">
        <f t="shared" si="12"/>
        <v>506</v>
      </c>
      <c r="Q81" s="12">
        <f t="shared" si="12"/>
        <v>146</v>
      </c>
      <c r="R81" s="12">
        <f t="shared" si="12"/>
        <v>70</v>
      </c>
      <c r="S81" s="12">
        <f t="shared" si="12"/>
        <v>45</v>
      </c>
      <c r="T81" s="12">
        <f t="shared" si="12"/>
        <v>9</v>
      </c>
      <c r="U81" s="12">
        <f t="shared" si="12"/>
        <v>2</v>
      </c>
      <c r="V81" s="12">
        <f t="shared" si="12"/>
        <v>3</v>
      </c>
      <c r="W81" s="24">
        <f t="shared" si="12"/>
        <v>0</v>
      </c>
      <c r="X81" s="24">
        <f t="shared" si="12"/>
        <v>0</v>
      </c>
      <c r="Y81" s="24">
        <f t="shared" si="12"/>
        <v>0</v>
      </c>
      <c r="Z81" s="14" t="s">
        <v>118</v>
      </c>
    </row>
    <row r="82" spans="1:26" s="4" customFormat="1" ht="12">
      <c r="A82" s="19">
        <v>48</v>
      </c>
      <c r="B82" s="19"/>
      <c r="C82" s="23" t="s">
        <v>119</v>
      </c>
      <c r="D82" s="20">
        <v>40</v>
      </c>
      <c r="E82" s="25">
        <v>-16.7</v>
      </c>
      <c r="F82" s="20" t="s">
        <v>120</v>
      </c>
      <c r="G82" s="20">
        <v>4</v>
      </c>
      <c r="H82" s="20">
        <v>2</v>
      </c>
      <c r="I82" s="20">
        <v>19</v>
      </c>
      <c r="J82" s="20" t="s">
        <v>120</v>
      </c>
      <c r="K82" s="20" t="s">
        <v>120</v>
      </c>
      <c r="L82" s="20" t="s">
        <v>120</v>
      </c>
      <c r="M82" s="20" t="s">
        <v>120</v>
      </c>
      <c r="N82" s="20">
        <v>15</v>
      </c>
      <c r="O82" s="20" t="s">
        <v>120</v>
      </c>
      <c r="P82" s="20">
        <v>29</v>
      </c>
      <c r="Q82" s="20">
        <v>6</v>
      </c>
      <c r="R82" s="20">
        <v>3</v>
      </c>
      <c r="S82" s="20">
        <v>1</v>
      </c>
      <c r="T82" s="20" t="s">
        <v>120</v>
      </c>
      <c r="U82" s="20" t="s">
        <v>120</v>
      </c>
      <c r="V82" s="20">
        <v>1</v>
      </c>
      <c r="W82" s="20" t="s">
        <v>120</v>
      </c>
      <c r="X82" s="20" t="s">
        <v>120</v>
      </c>
      <c r="Y82" s="20" t="s">
        <v>120</v>
      </c>
      <c r="Z82" s="7">
        <v>48</v>
      </c>
    </row>
    <row r="83" spans="1:26" s="4" customFormat="1" ht="12">
      <c r="A83" s="19">
        <v>49</v>
      </c>
      <c r="B83" s="19"/>
      <c r="C83" s="23" t="s">
        <v>121</v>
      </c>
      <c r="D83" s="20">
        <v>103</v>
      </c>
      <c r="E83" s="25">
        <v>-18.3</v>
      </c>
      <c r="F83" s="20">
        <v>1</v>
      </c>
      <c r="G83" s="20">
        <v>3</v>
      </c>
      <c r="H83" s="20">
        <v>2</v>
      </c>
      <c r="I83" s="20">
        <v>61</v>
      </c>
      <c r="J83" s="20">
        <v>1</v>
      </c>
      <c r="K83" s="20" t="s">
        <v>120</v>
      </c>
      <c r="L83" s="20">
        <v>3</v>
      </c>
      <c r="M83" s="20">
        <v>2</v>
      </c>
      <c r="N83" s="20">
        <v>30</v>
      </c>
      <c r="O83" s="20" t="s">
        <v>120</v>
      </c>
      <c r="P83" s="20">
        <v>65</v>
      </c>
      <c r="Q83" s="20">
        <v>24</v>
      </c>
      <c r="R83" s="20">
        <v>8</v>
      </c>
      <c r="S83" s="20">
        <v>3</v>
      </c>
      <c r="T83" s="20">
        <v>1</v>
      </c>
      <c r="U83" s="20" t="s">
        <v>120</v>
      </c>
      <c r="V83" s="20">
        <v>2</v>
      </c>
      <c r="W83" s="20" t="s">
        <v>120</v>
      </c>
      <c r="X83" s="20" t="s">
        <v>120</v>
      </c>
      <c r="Y83" s="20" t="s">
        <v>120</v>
      </c>
      <c r="Z83" s="7">
        <v>49</v>
      </c>
    </row>
    <row r="84" spans="1:26" s="4" customFormat="1" ht="12">
      <c r="A84" s="19">
        <v>50</v>
      </c>
      <c r="B84" s="19"/>
      <c r="C84" s="23" t="s">
        <v>122</v>
      </c>
      <c r="D84" s="20">
        <v>69</v>
      </c>
      <c r="E84" s="25">
        <v>-19.8</v>
      </c>
      <c r="F84" s="20" t="s">
        <v>120</v>
      </c>
      <c r="G84" s="20">
        <v>11</v>
      </c>
      <c r="H84" s="20">
        <v>6</v>
      </c>
      <c r="I84" s="20">
        <v>28</v>
      </c>
      <c r="J84" s="20" t="s">
        <v>120</v>
      </c>
      <c r="K84" s="20">
        <v>4</v>
      </c>
      <c r="L84" s="20">
        <v>1</v>
      </c>
      <c r="M84" s="20" t="s">
        <v>120</v>
      </c>
      <c r="N84" s="20">
        <v>19</v>
      </c>
      <c r="O84" s="20">
        <v>3</v>
      </c>
      <c r="P84" s="20">
        <v>50</v>
      </c>
      <c r="Q84" s="20">
        <v>10</v>
      </c>
      <c r="R84" s="20">
        <v>5</v>
      </c>
      <c r="S84" s="20">
        <v>3</v>
      </c>
      <c r="T84" s="20">
        <v>1</v>
      </c>
      <c r="U84" s="20" t="s">
        <v>120</v>
      </c>
      <c r="V84" s="20" t="s">
        <v>120</v>
      </c>
      <c r="W84" s="20" t="s">
        <v>120</v>
      </c>
      <c r="X84" s="20" t="s">
        <v>120</v>
      </c>
      <c r="Y84" s="20" t="s">
        <v>120</v>
      </c>
      <c r="Z84" s="7">
        <v>50</v>
      </c>
    </row>
    <row r="85" spans="1:26" s="4" customFormat="1" ht="12">
      <c r="A85" s="19">
        <v>51</v>
      </c>
      <c r="B85" s="19"/>
      <c r="C85" s="23" t="s">
        <v>123</v>
      </c>
      <c r="D85" s="20">
        <v>174</v>
      </c>
      <c r="E85" s="25">
        <v>-2.8</v>
      </c>
      <c r="F85" s="20">
        <v>9</v>
      </c>
      <c r="G85" s="20">
        <v>23</v>
      </c>
      <c r="H85" s="20">
        <v>9</v>
      </c>
      <c r="I85" s="20">
        <v>77</v>
      </c>
      <c r="J85" s="20">
        <v>1</v>
      </c>
      <c r="K85" s="20" t="s">
        <v>120</v>
      </c>
      <c r="L85" s="20">
        <v>7</v>
      </c>
      <c r="M85" s="20">
        <v>1</v>
      </c>
      <c r="N85" s="20">
        <v>47</v>
      </c>
      <c r="O85" s="20" t="s">
        <v>120</v>
      </c>
      <c r="P85" s="20">
        <v>109</v>
      </c>
      <c r="Q85" s="20">
        <v>39</v>
      </c>
      <c r="R85" s="20">
        <v>18</v>
      </c>
      <c r="S85" s="20">
        <v>7</v>
      </c>
      <c r="T85" s="20">
        <v>1</v>
      </c>
      <c r="U85" s="20" t="s">
        <v>120</v>
      </c>
      <c r="V85" s="20" t="s">
        <v>120</v>
      </c>
      <c r="W85" s="20" t="s">
        <v>120</v>
      </c>
      <c r="X85" s="20" t="s">
        <v>120</v>
      </c>
      <c r="Y85" s="20" t="s">
        <v>120</v>
      </c>
      <c r="Z85" s="7">
        <v>51</v>
      </c>
    </row>
    <row r="86" spans="1:26" s="4" customFormat="1" ht="12">
      <c r="A86" s="19">
        <v>52</v>
      </c>
      <c r="B86" s="19"/>
      <c r="C86" s="23" t="s">
        <v>124</v>
      </c>
      <c r="D86" s="20">
        <v>395</v>
      </c>
      <c r="E86" s="21">
        <v>6.2</v>
      </c>
      <c r="F86" s="20">
        <v>1</v>
      </c>
      <c r="G86" s="20">
        <v>76</v>
      </c>
      <c r="H86" s="20">
        <v>19</v>
      </c>
      <c r="I86" s="20">
        <v>157</v>
      </c>
      <c r="J86" s="20">
        <v>2</v>
      </c>
      <c r="K86" s="20">
        <v>1</v>
      </c>
      <c r="L86" s="20">
        <v>21</v>
      </c>
      <c r="M86" s="20">
        <v>7</v>
      </c>
      <c r="N86" s="20">
        <v>111</v>
      </c>
      <c r="O86" s="20">
        <v>7</v>
      </c>
      <c r="P86" s="20">
        <v>253</v>
      </c>
      <c r="Q86" s="20">
        <v>67</v>
      </c>
      <c r="R86" s="20">
        <v>36</v>
      </c>
      <c r="S86" s="20">
        <v>31</v>
      </c>
      <c r="T86" s="20">
        <v>6</v>
      </c>
      <c r="U86" s="20">
        <v>2</v>
      </c>
      <c r="V86" s="20" t="s">
        <v>120</v>
      </c>
      <c r="W86" s="20" t="s">
        <v>120</v>
      </c>
      <c r="X86" s="20" t="s">
        <v>120</v>
      </c>
      <c r="Y86" s="20" t="s">
        <v>120</v>
      </c>
      <c r="Z86" s="7">
        <v>52</v>
      </c>
    </row>
    <row r="87" spans="1:26" s="4" customFormat="1" ht="12">
      <c r="A87" s="37"/>
      <c r="B87" s="38"/>
      <c r="C87" s="39"/>
      <c r="D87" s="20"/>
      <c r="E87" s="21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7"/>
    </row>
    <row r="88" spans="1:26" s="15" customFormat="1" ht="12">
      <c r="A88" s="16"/>
      <c r="B88" s="40" t="s">
        <v>125</v>
      </c>
      <c r="C88" s="41"/>
      <c r="D88" s="12">
        <f>SUM(D89:D92)</f>
        <v>1151</v>
      </c>
      <c r="E88" s="12" t="s">
        <v>120</v>
      </c>
      <c r="F88" s="18">
        <f aca="true" t="shared" si="13" ref="F88:Y88">SUM(F89:F92)</f>
        <v>0</v>
      </c>
      <c r="G88" s="12">
        <f t="shared" si="13"/>
        <v>218</v>
      </c>
      <c r="H88" s="12">
        <f t="shared" si="13"/>
        <v>68</v>
      </c>
      <c r="I88" s="12">
        <f t="shared" si="13"/>
        <v>527</v>
      </c>
      <c r="J88" s="12">
        <f t="shared" si="13"/>
        <v>6</v>
      </c>
      <c r="K88" s="12">
        <f t="shared" si="13"/>
        <v>4</v>
      </c>
      <c r="L88" s="12">
        <f t="shared" si="13"/>
        <v>41</v>
      </c>
      <c r="M88" s="12">
        <f t="shared" si="13"/>
        <v>1</v>
      </c>
      <c r="N88" s="12">
        <f t="shared" si="13"/>
        <v>286</v>
      </c>
      <c r="O88" s="12">
        <f t="shared" si="13"/>
        <v>7</v>
      </c>
      <c r="P88" s="12">
        <f t="shared" si="13"/>
        <v>820</v>
      </c>
      <c r="Q88" s="12">
        <f t="shared" si="13"/>
        <v>184</v>
      </c>
      <c r="R88" s="12">
        <f t="shared" si="13"/>
        <v>93</v>
      </c>
      <c r="S88" s="12">
        <f t="shared" si="13"/>
        <v>42</v>
      </c>
      <c r="T88" s="12">
        <f t="shared" si="13"/>
        <v>7</v>
      </c>
      <c r="U88" s="12">
        <f t="shared" si="13"/>
        <v>5</v>
      </c>
      <c r="V88" s="18">
        <f t="shared" si="13"/>
        <v>0</v>
      </c>
      <c r="W88" s="18">
        <f t="shared" si="13"/>
        <v>0</v>
      </c>
      <c r="X88" s="18">
        <f t="shared" si="13"/>
        <v>0</v>
      </c>
      <c r="Y88" s="18">
        <f t="shared" si="13"/>
        <v>0</v>
      </c>
      <c r="Z88" s="14" t="s">
        <v>126</v>
      </c>
    </row>
    <row r="89" spans="1:26" s="4" customFormat="1" ht="12">
      <c r="A89" s="19">
        <v>53</v>
      </c>
      <c r="B89" s="19"/>
      <c r="C89" s="23" t="s">
        <v>127</v>
      </c>
      <c r="D89" s="20">
        <v>231</v>
      </c>
      <c r="E89" s="21">
        <v>7.9</v>
      </c>
      <c r="F89" s="20" t="s">
        <v>120</v>
      </c>
      <c r="G89" s="20">
        <v>66</v>
      </c>
      <c r="H89" s="20">
        <v>19</v>
      </c>
      <c r="I89" s="20">
        <v>90</v>
      </c>
      <c r="J89" s="20" t="s">
        <v>120</v>
      </c>
      <c r="K89" s="20" t="s">
        <v>120</v>
      </c>
      <c r="L89" s="20">
        <v>3</v>
      </c>
      <c r="M89" s="20" t="s">
        <v>120</v>
      </c>
      <c r="N89" s="20">
        <v>53</v>
      </c>
      <c r="O89" s="20">
        <v>4</v>
      </c>
      <c r="P89" s="20">
        <v>203</v>
      </c>
      <c r="Q89" s="20">
        <v>17</v>
      </c>
      <c r="R89" s="20">
        <v>5</v>
      </c>
      <c r="S89" s="20">
        <v>6</v>
      </c>
      <c r="T89" s="20" t="s">
        <v>120</v>
      </c>
      <c r="U89" s="20" t="s">
        <v>120</v>
      </c>
      <c r="V89" s="20" t="s">
        <v>120</v>
      </c>
      <c r="W89" s="20" t="s">
        <v>120</v>
      </c>
      <c r="X89" s="20" t="s">
        <v>120</v>
      </c>
      <c r="Y89" s="20" t="s">
        <v>120</v>
      </c>
      <c r="Z89" s="7">
        <v>53</v>
      </c>
    </row>
    <row r="90" spans="1:26" s="4" customFormat="1" ht="12">
      <c r="A90" s="19">
        <v>54</v>
      </c>
      <c r="B90" s="19"/>
      <c r="C90" s="23" t="s">
        <v>128</v>
      </c>
      <c r="D90" s="20">
        <v>279</v>
      </c>
      <c r="E90" s="25">
        <v>-4.1</v>
      </c>
      <c r="F90" s="20" t="s">
        <v>120</v>
      </c>
      <c r="G90" s="20">
        <v>22</v>
      </c>
      <c r="H90" s="20">
        <v>13</v>
      </c>
      <c r="I90" s="20">
        <v>138</v>
      </c>
      <c r="J90" s="20">
        <v>1</v>
      </c>
      <c r="K90" s="20" t="s">
        <v>120</v>
      </c>
      <c r="L90" s="20">
        <v>14</v>
      </c>
      <c r="M90" s="20" t="s">
        <v>120</v>
      </c>
      <c r="N90" s="20">
        <v>91</v>
      </c>
      <c r="O90" s="20" t="s">
        <v>120</v>
      </c>
      <c r="P90" s="20">
        <v>174</v>
      </c>
      <c r="Q90" s="20">
        <v>65</v>
      </c>
      <c r="R90" s="20">
        <v>30</v>
      </c>
      <c r="S90" s="20">
        <v>6</v>
      </c>
      <c r="T90" s="20">
        <v>2</v>
      </c>
      <c r="U90" s="20">
        <v>2</v>
      </c>
      <c r="V90" s="20" t="s">
        <v>120</v>
      </c>
      <c r="W90" s="20" t="s">
        <v>120</v>
      </c>
      <c r="X90" s="20" t="s">
        <v>120</v>
      </c>
      <c r="Y90" s="20" t="s">
        <v>120</v>
      </c>
      <c r="Z90" s="7">
        <v>54</v>
      </c>
    </row>
    <row r="91" spans="1:26" s="4" customFormat="1" ht="12">
      <c r="A91" s="19">
        <v>55</v>
      </c>
      <c r="B91" s="19"/>
      <c r="C91" s="23" t="s">
        <v>129</v>
      </c>
      <c r="D91" s="20">
        <v>362</v>
      </c>
      <c r="E91" s="21">
        <v>0.8</v>
      </c>
      <c r="F91" s="20" t="s">
        <v>120</v>
      </c>
      <c r="G91" s="20">
        <v>84</v>
      </c>
      <c r="H91" s="20">
        <v>20</v>
      </c>
      <c r="I91" s="20">
        <v>160</v>
      </c>
      <c r="J91" s="20">
        <v>2</v>
      </c>
      <c r="K91" s="20" t="s">
        <v>120</v>
      </c>
      <c r="L91" s="20">
        <v>17</v>
      </c>
      <c r="M91" s="20">
        <v>1</v>
      </c>
      <c r="N91" s="20">
        <v>78</v>
      </c>
      <c r="O91" s="20">
        <v>2</v>
      </c>
      <c r="P91" s="20">
        <v>258</v>
      </c>
      <c r="Q91" s="20">
        <v>47</v>
      </c>
      <c r="R91" s="20">
        <v>35</v>
      </c>
      <c r="S91" s="20">
        <v>19</v>
      </c>
      <c r="T91" s="20">
        <v>2</v>
      </c>
      <c r="U91" s="20">
        <v>1</v>
      </c>
      <c r="V91" s="20" t="s">
        <v>120</v>
      </c>
      <c r="W91" s="20" t="s">
        <v>120</v>
      </c>
      <c r="X91" s="20" t="s">
        <v>120</v>
      </c>
      <c r="Y91" s="20" t="s">
        <v>120</v>
      </c>
      <c r="Z91" s="7">
        <v>55</v>
      </c>
    </row>
    <row r="92" spans="1:26" s="4" customFormat="1" ht="12">
      <c r="A92" s="19">
        <v>56</v>
      </c>
      <c r="B92" s="19"/>
      <c r="C92" s="23" t="s">
        <v>130</v>
      </c>
      <c r="D92" s="20">
        <v>279</v>
      </c>
      <c r="E92" s="21">
        <v>5.3</v>
      </c>
      <c r="F92" s="20" t="s">
        <v>120</v>
      </c>
      <c r="G92" s="20">
        <v>46</v>
      </c>
      <c r="H92" s="20">
        <v>16</v>
      </c>
      <c r="I92" s="20">
        <v>139</v>
      </c>
      <c r="J92" s="20">
        <v>3</v>
      </c>
      <c r="K92" s="20">
        <v>4</v>
      </c>
      <c r="L92" s="20">
        <v>7</v>
      </c>
      <c r="M92" s="20" t="s">
        <v>120</v>
      </c>
      <c r="N92" s="20">
        <v>64</v>
      </c>
      <c r="O92" s="20">
        <v>1</v>
      </c>
      <c r="P92" s="20">
        <v>185</v>
      </c>
      <c r="Q92" s="20">
        <v>55</v>
      </c>
      <c r="R92" s="20">
        <v>23</v>
      </c>
      <c r="S92" s="20">
        <v>11</v>
      </c>
      <c r="T92" s="20">
        <v>3</v>
      </c>
      <c r="U92" s="20">
        <v>2</v>
      </c>
      <c r="V92" s="20" t="s">
        <v>120</v>
      </c>
      <c r="W92" s="20" t="s">
        <v>120</v>
      </c>
      <c r="X92" s="20" t="s">
        <v>120</v>
      </c>
      <c r="Y92" s="20" t="s">
        <v>120</v>
      </c>
      <c r="Z92" s="7">
        <v>56</v>
      </c>
    </row>
    <row r="93" spans="1:26" s="4" customFormat="1" ht="12">
      <c r="A93" s="37"/>
      <c r="B93" s="38"/>
      <c r="C93" s="39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7"/>
    </row>
    <row r="94" spans="1:26" s="15" customFormat="1" ht="12">
      <c r="A94" s="16"/>
      <c r="B94" s="40" t="s">
        <v>131</v>
      </c>
      <c r="C94" s="41"/>
      <c r="D94" s="12">
        <f>SUM(D95:D96)</f>
        <v>774</v>
      </c>
      <c r="E94" s="12" t="s">
        <v>120</v>
      </c>
      <c r="F94" s="12">
        <f aca="true" t="shared" si="14" ref="F94:Y94">SUM(F95:F96)</f>
        <v>3</v>
      </c>
      <c r="G94" s="12">
        <f t="shared" si="14"/>
        <v>120</v>
      </c>
      <c r="H94" s="12">
        <f t="shared" si="14"/>
        <v>38</v>
      </c>
      <c r="I94" s="12">
        <f t="shared" si="14"/>
        <v>366</v>
      </c>
      <c r="J94" s="12">
        <f t="shared" si="14"/>
        <v>5</v>
      </c>
      <c r="K94" s="12">
        <f t="shared" si="14"/>
        <v>0</v>
      </c>
      <c r="L94" s="12">
        <f t="shared" si="14"/>
        <v>12</v>
      </c>
      <c r="M94" s="12">
        <f t="shared" si="14"/>
        <v>7</v>
      </c>
      <c r="N94" s="12">
        <f t="shared" si="14"/>
        <v>223</v>
      </c>
      <c r="O94" s="12">
        <f t="shared" si="14"/>
        <v>5</v>
      </c>
      <c r="P94" s="12">
        <f t="shared" si="14"/>
        <v>578</v>
      </c>
      <c r="Q94" s="12">
        <f t="shared" si="14"/>
        <v>116</v>
      </c>
      <c r="R94" s="12">
        <f t="shared" si="14"/>
        <v>61</v>
      </c>
      <c r="S94" s="12">
        <f t="shared" si="14"/>
        <v>13</v>
      </c>
      <c r="T94" s="12">
        <f t="shared" si="14"/>
        <v>4</v>
      </c>
      <c r="U94" s="12">
        <f t="shared" si="14"/>
        <v>2</v>
      </c>
      <c r="V94" s="24">
        <f t="shared" si="14"/>
        <v>0</v>
      </c>
      <c r="W94" s="24">
        <f t="shared" si="14"/>
        <v>0</v>
      </c>
      <c r="X94" s="24">
        <f t="shared" si="14"/>
        <v>0</v>
      </c>
      <c r="Y94" s="24">
        <f t="shared" si="14"/>
        <v>0</v>
      </c>
      <c r="Z94" s="14" t="s">
        <v>132</v>
      </c>
    </row>
    <row r="95" spans="1:26" s="4" customFormat="1" ht="12">
      <c r="A95" s="19">
        <v>57</v>
      </c>
      <c r="B95" s="19"/>
      <c r="C95" s="23" t="s">
        <v>133</v>
      </c>
      <c r="D95" s="20">
        <v>304</v>
      </c>
      <c r="E95" s="25">
        <v>-0.3</v>
      </c>
      <c r="F95" s="20">
        <v>3</v>
      </c>
      <c r="G95" s="20">
        <v>46</v>
      </c>
      <c r="H95" s="20">
        <v>18</v>
      </c>
      <c r="I95" s="20">
        <v>145</v>
      </c>
      <c r="J95" s="20">
        <v>1</v>
      </c>
      <c r="K95" s="20" t="s">
        <v>134</v>
      </c>
      <c r="L95" s="20">
        <v>6</v>
      </c>
      <c r="M95" s="20">
        <v>4</v>
      </c>
      <c r="N95" s="20">
        <v>81</v>
      </c>
      <c r="O95" s="20">
        <v>1</v>
      </c>
      <c r="P95" s="20">
        <v>257</v>
      </c>
      <c r="Q95" s="20">
        <v>20</v>
      </c>
      <c r="R95" s="20">
        <v>19</v>
      </c>
      <c r="S95" s="20">
        <v>5</v>
      </c>
      <c r="T95" s="20">
        <v>2</v>
      </c>
      <c r="U95" s="20">
        <v>1</v>
      </c>
      <c r="V95" s="20" t="s">
        <v>134</v>
      </c>
      <c r="W95" s="20" t="s">
        <v>134</v>
      </c>
      <c r="X95" s="20" t="s">
        <v>134</v>
      </c>
      <c r="Y95" s="20" t="s">
        <v>134</v>
      </c>
      <c r="Z95" s="7">
        <v>57</v>
      </c>
    </row>
    <row r="96" spans="1:26" s="4" customFormat="1" ht="12">
      <c r="A96" s="19">
        <v>58</v>
      </c>
      <c r="B96" s="19"/>
      <c r="C96" s="23" t="s">
        <v>135</v>
      </c>
      <c r="D96" s="20">
        <v>470</v>
      </c>
      <c r="E96" s="25">
        <v>-4.9</v>
      </c>
      <c r="F96" s="20" t="s">
        <v>134</v>
      </c>
      <c r="G96" s="20">
        <v>74</v>
      </c>
      <c r="H96" s="20">
        <v>20</v>
      </c>
      <c r="I96" s="20">
        <v>221</v>
      </c>
      <c r="J96" s="20">
        <v>4</v>
      </c>
      <c r="K96" s="20" t="s">
        <v>134</v>
      </c>
      <c r="L96" s="20">
        <v>6</v>
      </c>
      <c r="M96" s="20">
        <v>3</v>
      </c>
      <c r="N96" s="20">
        <v>142</v>
      </c>
      <c r="O96" s="20">
        <v>4</v>
      </c>
      <c r="P96" s="20">
        <v>321</v>
      </c>
      <c r="Q96" s="20">
        <v>96</v>
      </c>
      <c r="R96" s="20">
        <v>42</v>
      </c>
      <c r="S96" s="20">
        <v>8</v>
      </c>
      <c r="T96" s="20">
        <v>2</v>
      </c>
      <c r="U96" s="20">
        <v>1</v>
      </c>
      <c r="V96" s="20" t="s">
        <v>134</v>
      </c>
      <c r="W96" s="20" t="s">
        <v>134</v>
      </c>
      <c r="X96" s="20" t="s">
        <v>134</v>
      </c>
      <c r="Y96" s="20" t="s">
        <v>134</v>
      </c>
      <c r="Z96" s="7">
        <v>58</v>
      </c>
    </row>
    <row r="97" spans="1:26" s="4" customFormat="1" ht="6" customHeight="1">
      <c r="A97" s="42"/>
      <c r="B97" s="43"/>
      <c r="C97" s="44"/>
      <c r="D97" s="31"/>
      <c r="E97" s="32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3"/>
      <c r="Z97" s="10"/>
    </row>
    <row r="98" spans="2:26" s="4" customFormat="1" ht="12">
      <c r="B98" s="4" t="s">
        <v>136</v>
      </c>
      <c r="Z98" s="2"/>
    </row>
    <row r="99" s="4" customFormat="1" ht="12">
      <c r="Z99" s="2"/>
    </row>
  </sheetData>
  <sheetProtection/>
  <mergeCells count="67">
    <mergeCell ref="A1:Z1"/>
    <mergeCell ref="W2:Y2"/>
    <mergeCell ref="A3:C6"/>
    <mergeCell ref="D3:E4"/>
    <mergeCell ref="F3:F4"/>
    <mergeCell ref="G3:G4"/>
    <mergeCell ref="H3:H4"/>
    <mergeCell ref="I3:I4"/>
    <mergeCell ref="J3:J4"/>
    <mergeCell ref="K3:K4"/>
    <mergeCell ref="V3:V4"/>
    <mergeCell ref="W3:W4"/>
    <mergeCell ref="L3:L4"/>
    <mergeCell ref="M3:M4"/>
    <mergeCell ref="N3:N4"/>
    <mergeCell ref="O3:O4"/>
    <mergeCell ref="P3:P6"/>
    <mergeCell ref="Q3:Q6"/>
    <mergeCell ref="X3:X4"/>
    <mergeCell ref="Y3:Y4"/>
    <mergeCell ref="Z3:Z6"/>
    <mergeCell ref="D5:D6"/>
    <mergeCell ref="F5:F6"/>
    <mergeCell ref="G5:G6"/>
    <mergeCell ref="H5:H6"/>
    <mergeCell ref="K5:K6"/>
    <mergeCell ref="V5:V6"/>
    <mergeCell ref="W5:W6"/>
    <mergeCell ref="X5:X6"/>
    <mergeCell ref="Y5:Y6"/>
    <mergeCell ref="A7:C7"/>
    <mergeCell ref="A8:C8"/>
    <mergeCell ref="A9:C9"/>
    <mergeCell ref="A10:C10"/>
    <mergeCell ref="R3:R6"/>
    <mergeCell ref="S3:S6"/>
    <mergeCell ref="T3:T6"/>
    <mergeCell ref="U3:U6"/>
    <mergeCell ref="A11:C11"/>
    <mergeCell ref="A12:C12"/>
    <mergeCell ref="A13:C13"/>
    <mergeCell ref="A14:C14"/>
    <mergeCell ref="A26:C26"/>
    <mergeCell ref="B27:C27"/>
    <mergeCell ref="A31:C31"/>
    <mergeCell ref="B32:C32"/>
    <mergeCell ref="A38:C38"/>
    <mergeCell ref="B39:C39"/>
    <mergeCell ref="A42:C42"/>
    <mergeCell ref="B43:C43"/>
    <mergeCell ref="B81:C81"/>
    <mergeCell ref="A48:C48"/>
    <mergeCell ref="B49:C49"/>
    <mergeCell ref="A51:C51"/>
    <mergeCell ref="B52:C52"/>
    <mergeCell ref="A61:C61"/>
    <mergeCell ref="B62:C62"/>
    <mergeCell ref="A87:C87"/>
    <mergeCell ref="B88:C88"/>
    <mergeCell ref="A93:C93"/>
    <mergeCell ref="B94:C94"/>
    <mergeCell ref="A97:C97"/>
    <mergeCell ref="A71:C71"/>
    <mergeCell ref="B72:C72"/>
    <mergeCell ref="A76:C76"/>
    <mergeCell ref="B77:C77"/>
    <mergeCell ref="A80:C80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2009-05-18T01:38:27Z</dcterms:created>
  <dcterms:modified xsi:type="dcterms:W3CDTF">2009-05-18T04:23:34Z</dcterms:modified>
  <cp:category/>
  <cp:version/>
  <cp:contentType/>
  <cp:contentStatus/>
</cp:coreProperties>
</file>